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720" yWindow="435" windowWidth="17955" windowHeight="10905"/>
  </bookViews>
  <sheets>
    <sheet name="Дефляторы" sheetId="2" r:id="rId1"/>
    <sheet name="3.пч1-кв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def1999" localSheetId="1">'[1]1999-veca'!#REF!</definedName>
    <definedName name="_def1999" localSheetId="0">'[1]1999-veca'!#REF!</definedName>
    <definedName name="_def2000г" localSheetId="1">#REF!</definedName>
    <definedName name="_def2000г" localSheetId="0">#REF!</definedName>
    <definedName name="_def2001г" localSheetId="1">#REF!</definedName>
    <definedName name="_def2001г" localSheetId="0">#REF!</definedName>
    <definedName name="_def2002г" localSheetId="1">#REF!</definedName>
    <definedName name="_def2002г" localSheetId="0">#REF!</definedName>
    <definedName name="_inf2000" localSheetId="1">#REF!</definedName>
    <definedName name="_inf2000" localSheetId="0">#REF!</definedName>
    <definedName name="_inf2001" localSheetId="1">#REF!</definedName>
    <definedName name="_inf2001" localSheetId="0">#REF!</definedName>
    <definedName name="_inf2002" localSheetId="1">#REF!</definedName>
    <definedName name="_inf2002" localSheetId="0">#REF!</definedName>
    <definedName name="_inf2003" localSheetId="1">#REF!</definedName>
    <definedName name="_inf2003" localSheetId="0">#REF!</definedName>
    <definedName name="_inf2004" localSheetId="1">#REF!</definedName>
    <definedName name="_inf2004" localSheetId="0">#REF!</definedName>
    <definedName name="_inf2005" localSheetId="1">#REF!</definedName>
    <definedName name="_inf2005" localSheetId="0">#REF!</definedName>
    <definedName name="_inf2006" localSheetId="1">#REF!</definedName>
    <definedName name="_inf2006" localSheetId="0">#REF!</definedName>
    <definedName name="_inf2007" localSheetId="1">#REF!</definedName>
    <definedName name="_inf2007" localSheetId="0">#REF!</definedName>
    <definedName name="_inf2008" localSheetId="1">#REF!</definedName>
    <definedName name="_inf2008" localSheetId="0">#REF!</definedName>
    <definedName name="_inf2009" localSheetId="1">#REF!</definedName>
    <definedName name="_inf2009" localSheetId="0">#REF!</definedName>
    <definedName name="_inf2010" localSheetId="1">#REF!</definedName>
    <definedName name="_inf2010" localSheetId="0">#REF!</definedName>
    <definedName name="_inf2011" localSheetId="1">#REF!</definedName>
    <definedName name="_inf2011" localSheetId="0">#REF!</definedName>
    <definedName name="_inf2012" localSheetId="1">#REF!</definedName>
    <definedName name="_inf2012" localSheetId="0">#REF!</definedName>
    <definedName name="_inf2013" localSheetId="1">#REF!</definedName>
    <definedName name="_inf2013" localSheetId="0">#REF!</definedName>
    <definedName name="_inf2014" localSheetId="1">#REF!</definedName>
    <definedName name="_inf2014" localSheetId="0">#REF!</definedName>
    <definedName name="_inf2015" localSheetId="1">#REF!</definedName>
    <definedName name="_inf2015" localSheetId="0">#REF!</definedName>
    <definedName name="_infl.99" localSheetId="1">'[2]5.vec'!#REF!</definedName>
    <definedName name="_infl.99" localSheetId="0">'[2]5.vec'!#REF!</definedName>
    <definedName name="_mm1" localSheetId="1">[3]ПРОГНОЗ_1!#REF!</definedName>
    <definedName name="_mm1" localSheetId="0">[3]ПРОГНОЗ_1!#REF!</definedName>
    <definedName name="a04t" localSheetId="1">#REF!</definedName>
    <definedName name="a04t" localSheetId="0">#REF!</definedName>
    <definedName name="ddd" localSheetId="1">[4]ПРОГНОЗ_1!#REF!</definedName>
    <definedName name="ddd" localSheetId="0">[4]ПРОГНОЗ_1!#REF!</definedName>
    <definedName name="DOLL" localSheetId="1">#REF!</definedName>
    <definedName name="DOLL" localSheetId="0">#REF!</definedName>
    <definedName name="Excel_BuiltIn_Print_Area_1" localSheetId="1">#REF!</definedName>
    <definedName name="Excel_BuiltIn_Print_Area_1" localSheetId="0">#REF!</definedName>
    <definedName name="Excel_BuiltIn_Print_Area_4" localSheetId="1">#REF!</definedName>
    <definedName name="Excel_BuiltIn_Print_Area_4" localSheetId="0">#REF!</definedName>
    <definedName name="Excel_BuiltIn_Print_Area_5" localSheetId="1">#REF!</definedName>
    <definedName name="Excel_BuiltIn_Print_Area_5" localSheetId="0">#REF!</definedName>
    <definedName name="ff" localSheetId="1">#REF!</definedName>
    <definedName name="ff" localSheetId="0">#REF!</definedName>
    <definedName name="fffff" localSheetId="1">'[5]Гр5(о)'!#REF!</definedName>
    <definedName name="fffff" localSheetId="0">'[5]Гр5(о)'!#REF!</definedName>
    <definedName name="gggg" localSheetId="1">#REF!</definedName>
    <definedName name="gggg" localSheetId="0">#REF!</definedName>
    <definedName name="jjjj" localSheetId="1">'[6]Гр5(о)'!#REF!</definedName>
    <definedName name="jjjj" localSheetId="0">'[6]Гр5(о)'!#REF!</definedName>
    <definedName name="time" localSheetId="1">#REF!</definedName>
    <definedName name="time" localSheetId="0">#REF!</definedName>
    <definedName name="title">'[7]Огл. Графиков'!$B$2:$B$31</definedName>
    <definedName name="Z_F555932C_CC75_42D3_B754_FE5E25B3BD19_.wvu.Cols" localSheetId="1" hidden="1">'3.пч1-кв'!$B:$K</definedName>
    <definedName name="Z_F555932C_CC75_42D3_B754_FE5E25B3BD19_.wvu.PrintArea" localSheetId="1" hidden="1">'3.пч1-кв'!$A$1:$U$73</definedName>
    <definedName name="Z_F555932C_CC75_42D3_B754_FE5E25B3BD19_.wvu.PrintArea" localSheetId="0" hidden="1">Дефляторы!$A$7:$M$115</definedName>
    <definedName name="Z_F555932C_CC75_42D3_B754_FE5E25B3BD19_.wvu.PrintTitles" localSheetId="1" hidden="1">'3.пч1-кв'!$A:$A,'3.пч1-кв'!$24:$27</definedName>
    <definedName name="Z_F555932C_CC75_42D3_B754_FE5E25B3BD19_.wvu.PrintTitles" localSheetId="0" hidden="1">Дефляторы!$A:$A,Дефляторы!$8:$9</definedName>
    <definedName name="Z_F555932C_CC75_42D3_B754_FE5E25B3BD19_.wvu.Rows" localSheetId="1" hidden="1">'3.пч1-кв'!$1:$22,'3.пч1-кв'!$31:$31,'3.пч1-кв'!$36:$36,'3.пч1-кв'!$48:$49,'3.пч1-кв'!$59:$59,'3.пч1-кв'!$65:$65,'3.пч1-кв'!$68:$68</definedName>
    <definedName name="Z_F555932C_CC75_42D3_B754_FE5E25B3BD19_.wvu.Rows" localSheetId="0" hidden="1">Дефляторы!$1:$3,Дефляторы!$22:$23,Дефляторы!$27:$28</definedName>
    <definedName name="а" localSheetId="1">#REF!</definedName>
    <definedName name="а" localSheetId="0">#REF!</definedName>
    <definedName name="ааа" localSheetId="1">#REF!</definedName>
    <definedName name="ааа" localSheetId="0">#REF!</definedName>
    <definedName name="АнМ" localSheetId="1">'[8]Гр5(о)'!#REF!</definedName>
    <definedName name="АнМ" localSheetId="0">'[8]Гр5(о)'!#REF!</definedName>
    <definedName name="вв" localSheetId="1">[9]ПРОГНОЗ_1!#REF!</definedName>
    <definedName name="вв" localSheetId="0">[9]ПРОГНОЗ_1!#REF!</definedName>
    <definedName name="Вып_н_2003" localSheetId="1">'[7]Текущие цены'!#REF!</definedName>
    <definedName name="Вып_н_2003" localSheetId="0">'[7]Текущие цены'!#REF!</definedName>
    <definedName name="вып_н_2004" localSheetId="1">'[7]Текущие цены'!#REF!</definedName>
    <definedName name="вып_н_2004" localSheetId="0">'[7]Текущие цены'!#REF!</definedName>
    <definedName name="Вып_ОФ_с_пц">[7]рабочий!$Y$202:$AP$224</definedName>
    <definedName name="Вып_оф_с_цпг" localSheetId="1">'[7]Текущие цены'!#REF!</definedName>
    <definedName name="Вып_оф_с_цпг" localSheetId="0">'[7]Текущие цены'!#REF!</definedName>
    <definedName name="Вып_с_новых_ОФ">[7]рабочий!$Y$277:$AP$299</definedName>
    <definedName name="График">"Диагр. 4"</definedName>
    <definedName name="дд" localSheetId="1">#REF!</definedName>
    <definedName name="дд" localSheetId="0">#REF!</definedName>
    <definedName name="Дефл_ц_пред_год">'[7]Текущие цены'!$AT$36:$BK$58</definedName>
    <definedName name="Дефлятор_годовой">'[7]Текущие цены'!$Y$4:$AP$27</definedName>
    <definedName name="Дефлятор_цепной">'[7]Текущие цены'!$Y$36:$AP$58</definedName>
    <definedName name="ДС" localSheetId="1">#REF!</definedName>
    <definedName name="ДС" localSheetId="0">#REF!</definedName>
    <definedName name="_xlnm.Print_Titles" localSheetId="1">'3.пч1-кв'!$A:$A,'3.пч1-кв'!$24:$27</definedName>
    <definedName name="_xlnm.Print_Titles" localSheetId="0">Дефляторы!$A:$A,Дефляторы!$8:$9</definedName>
    <definedName name="зз" localSheetId="1">#REF!</definedName>
    <definedName name="зз" localSheetId="0">#REF!</definedName>
    <definedName name="иии" localSheetId="1">#REF!</definedName>
    <definedName name="иии" localSheetId="0">#REF!</definedName>
    <definedName name="кк" localSheetId="1">#REF!</definedName>
    <definedName name="кк" localSheetId="0">#REF!</definedName>
    <definedName name="ллл" localSheetId="1">#REF!</definedName>
    <definedName name="ллл" localSheetId="0">#REF!</definedName>
    <definedName name="М1" localSheetId="1">[10]ПРОГНОЗ_1!#REF!</definedName>
    <definedName name="М1" localSheetId="0">[10]ПРОГНОЗ_1!#REF!</definedName>
    <definedName name="Модель2" localSheetId="1">#REF!</definedName>
    <definedName name="Модель2" localSheetId="0">#REF!</definedName>
    <definedName name="Мониторинг1" localSheetId="1">'[11]Гр5(о)'!#REF!</definedName>
    <definedName name="Мониторинг1" localSheetId="0">'[11]Гр5(о)'!#REF!</definedName>
    <definedName name="нн" localSheetId="1">#REF!</definedName>
    <definedName name="нн" localSheetId="0">#REF!</definedName>
    <definedName name="новые_ОФ_2003">[7]рабочий!$F$305:$W$327</definedName>
    <definedName name="новые_ОФ_2004">[7]рабочий!$F$335:$W$357</definedName>
    <definedName name="новые_ОФ_а_всего">[7]рабочий!$F$767:$V$789</definedName>
    <definedName name="новые_ОФ_всего">[7]рабочий!$F$1331:$V$1353</definedName>
    <definedName name="новые_ОФ_п_всего">[7]рабочий!$F$1293:$V$1315</definedName>
    <definedName name="_xlnm.Print_Area" localSheetId="1">'3.пч1-кв'!$A$1:$U$73</definedName>
    <definedName name="_xlnm.Print_Area" localSheetId="0">Дефляторы!$A$7:$M$114</definedName>
    <definedName name="окраска_05">[7]окраска!$C$7:$Z$30</definedName>
    <definedName name="окраска_06">[7]окраска!$C$35:$Z$58</definedName>
    <definedName name="окраска_07">[7]окраска!$C$63:$Z$86</definedName>
    <definedName name="окраска_08">[7]окраска!$C$91:$Z$114</definedName>
    <definedName name="окраска_09">[7]окраска!$C$119:$Z$142</definedName>
    <definedName name="окраска_10">[7]окраска!$C$147:$Z$170</definedName>
    <definedName name="окраска_11">[7]окраска!$C$175:$Z$198</definedName>
    <definedName name="окраска_12">[7]окраска!$C$203:$Z$226</definedName>
    <definedName name="окраска_13">[7]окраска!$C$231:$Z$254</definedName>
    <definedName name="окраска_14">[7]окраска!$C$259:$Z$282</definedName>
    <definedName name="окраска_15">[7]окраска!$C$287:$Z$310</definedName>
    <definedName name="ооо" localSheetId="1">#REF!</definedName>
    <definedName name="ооо" localSheetId="0">#REF!</definedName>
    <definedName name="ОФ_а_с_пц">[7]рабочий!$CI$121:$CY$143</definedName>
    <definedName name="оф_н_а_2003_пц" localSheetId="1">'[7]Текущие цены'!#REF!</definedName>
    <definedName name="оф_н_а_2003_пц" localSheetId="0">'[7]Текущие цены'!#REF!</definedName>
    <definedName name="оф_н_а_2004" localSheetId="1">'[7]Текущие цены'!#REF!</definedName>
    <definedName name="оф_н_а_2004" localSheetId="0">'[7]Текущие цены'!#REF!</definedName>
    <definedName name="ПОКАЗАТЕЛИ_ДОЛГОСР.ПРОГНОЗА" localSheetId="1">'[12]ИПЦ2002-2004'!#REF!</definedName>
    <definedName name="ПОКАЗАТЕЛИ_ДОЛГОСР.ПРОГНОЗА" localSheetId="0">'[12]ИПЦ2002-2004'!#REF!</definedName>
    <definedName name="ПОТР._РЫНОКДП" localSheetId="1">'[1]1999-veca'!#REF!</definedName>
    <definedName name="ПОТР._РЫНОКДП" localSheetId="0">'[1]1999-veca'!#REF!</definedName>
    <definedName name="Потреб_вып_всего" localSheetId="1">'[7]Текущие цены'!#REF!</definedName>
    <definedName name="Потреб_вып_всего" localSheetId="0">'[7]Текущие цены'!#REF!</definedName>
    <definedName name="Потреб_вып_оф_н_цпг" localSheetId="1">'[7]Текущие цены'!#REF!</definedName>
    <definedName name="Потреб_вып_оф_н_цпг" localSheetId="0">'[7]Текущие цены'!#REF!</definedName>
    <definedName name="пп" localSheetId="1">#REF!</definedName>
    <definedName name="пп" localSheetId="0">#REF!</definedName>
    <definedName name="ппп" localSheetId="1">#REF!</definedName>
    <definedName name="ппп" localSheetId="0">#REF!</definedName>
    <definedName name="пппп" localSheetId="1">'[13]2002(v1)'!#REF!</definedName>
    <definedName name="пппп" localSheetId="0">'[13]2002(v1)'!#REF!</definedName>
    <definedName name="Прогноз_Вып_пц">[7]рабочий!$Y$240:$AP$262</definedName>
    <definedName name="Прогноз_вып_цпг" localSheetId="1">'[7]Текущие цены'!#REF!</definedName>
    <definedName name="Прогноз_вып_цпг" localSheetId="0">'[7]Текущие цены'!#REF!</definedName>
    <definedName name="Прогноз97" localSheetId="1">[14]ПРОГНОЗ_1!#REF!</definedName>
    <definedName name="Прогноз97" localSheetId="0">[14]ПРОГНОЗ_1!#REF!</definedName>
    <definedName name="ттт" localSheetId="1">#REF!</definedName>
    <definedName name="ттт" localSheetId="0">#REF!</definedName>
    <definedName name="фо_а_н_пц">[7]рабочий!$AR$240:$BI$263</definedName>
    <definedName name="фо_а_с_пц">[7]рабочий!$AS$202:$BI$224</definedName>
    <definedName name="фо_н_03">[7]рабочий!$X$305:$X$327</definedName>
    <definedName name="фо_н_04">[7]рабочий!$X$335:$X$357</definedName>
    <definedName name="фф" localSheetId="1">'[15]Гр5(о)'!#REF!</definedName>
    <definedName name="фф" localSheetId="0">'[15]Гр5(о)'!#REF!</definedName>
    <definedName name="ффф" localSheetId="1">#REF!</definedName>
    <definedName name="ффф" localSheetId="0">#REF!</definedName>
    <definedName name="хх" localSheetId="1">#REF!</definedName>
    <definedName name="хх" localSheetId="0">#REF!</definedName>
    <definedName name="цц" localSheetId="1">#REF!</definedName>
    <definedName name="цц" localSheetId="0">#REF!</definedName>
    <definedName name="шш" localSheetId="1">#REF!</definedName>
    <definedName name="шш" localSheetId="0">#REF!</definedName>
    <definedName name="щщ" localSheetId="1">#REF!</definedName>
    <definedName name="щщ" localSheetId="0">#REF!</definedName>
    <definedName name="ььь" localSheetId="1">#REF!</definedName>
    <definedName name="ььь" localSheetId="0">#REF!</definedName>
    <definedName name="э" localSheetId="1">#REF!</definedName>
    <definedName name="э" localSheetId="0">#REF!</definedName>
    <definedName name="юююю" localSheetId="1">#REF!</definedName>
    <definedName name="юююю" localSheetId="0">#REF!</definedName>
  </definedNames>
  <calcPr calcId="124519" iterate="1"/>
</workbook>
</file>

<file path=xl/calcChain.xml><?xml version="1.0" encoding="utf-8"?>
<calcChain xmlns="http://schemas.openxmlformats.org/spreadsheetml/2006/main">
  <c r="F36" i="1"/>
  <c r="K36"/>
  <c r="L214" i="2" l="1"/>
  <c r="K214"/>
  <c r="J214"/>
  <c r="I214"/>
  <c r="H214"/>
  <c r="G214"/>
  <c r="F214"/>
  <c r="E214"/>
  <c r="D214"/>
  <c r="C214"/>
  <c r="B214"/>
  <c r="L213"/>
  <c r="K213"/>
  <c r="J213"/>
  <c r="I213"/>
  <c r="H213"/>
  <c r="G213"/>
  <c r="F213"/>
  <c r="E213"/>
  <c r="D213"/>
  <c r="C213"/>
  <c r="B213"/>
  <c r="L212"/>
  <c r="K212"/>
  <c r="J212"/>
  <c r="I212"/>
  <c r="H212"/>
  <c r="G212"/>
  <c r="F212"/>
  <c r="E212"/>
  <c r="D212"/>
  <c r="C212"/>
  <c r="B212"/>
  <c r="C209"/>
  <c r="B209"/>
  <c r="L208"/>
  <c r="K208"/>
  <c r="J208"/>
  <c r="I208"/>
  <c r="H208"/>
  <c r="G208"/>
  <c r="F208"/>
  <c r="E208"/>
  <c r="D208"/>
  <c r="C208"/>
  <c r="B208"/>
  <c r="D206"/>
  <c r="C206"/>
  <c r="B206"/>
  <c r="L205"/>
  <c r="K205"/>
  <c r="J205"/>
  <c r="I205"/>
  <c r="H205"/>
  <c r="G205"/>
  <c r="F205"/>
  <c r="E205"/>
  <c r="D205"/>
  <c r="C205"/>
  <c r="B205"/>
  <c r="L204"/>
  <c r="K204"/>
  <c r="J204"/>
  <c r="I204"/>
  <c r="H204"/>
  <c r="G204"/>
  <c r="F204"/>
  <c r="E204"/>
  <c r="D204"/>
  <c r="C204"/>
  <c r="B204"/>
  <c r="L199"/>
  <c r="K199"/>
  <c r="J199"/>
  <c r="I199"/>
  <c r="H199"/>
  <c r="G199"/>
  <c r="L198"/>
  <c r="K198"/>
  <c r="J198"/>
  <c r="I198"/>
  <c r="H198"/>
  <c r="G198"/>
  <c r="L197"/>
  <c r="K197"/>
  <c r="J197"/>
  <c r="I197"/>
  <c r="H197"/>
  <c r="G197"/>
  <c r="F197"/>
  <c r="E197"/>
  <c r="D197"/>
  <c r="L195"/>
  <c r="K195"/>
  <c r="J195"/>
  <c r="I195"/>
  <c r="H195"/>
  <c r="G195"/>
  <c r="F195"/>
  <c r="E195"/>
  <c r="D195"/>
  <c r="C195"/>
  <c r="B195"/>
  <c r="L194"/>
  <c r="K194"/>
  <c r="J194"/>
  <c r="I194"/>
  <c r="H194"/>
  <c r="G194"/>
  <c r="F194"/>
  <c r="E194"/>
  <c r="D194"/>
  <c r="C194"/>
  <c r="B194"/>
  <c r="L193"/>
  <c r="K193"/>
  <c r="J193"/>
  <c r="I193"/>
  <c r="H193"/>
  <c r="G193"/>
  <c r="F193"/>
  <c r="E193"/>
  <c r="D193"/>
  <c r="C193"/>
  <c r="B193"/>
  <c r="L192"/>
  <c r="K192"/>
  <c r="J192"/>
  <c r="I192"/>
  <c r="H192"/>
  <c r="G192"/>
  <c r="F192"/>
  <c r="E192"/>
  <c r="D192"/>
  <c r="C192"/>
  <c r="B192"/>
  <c r="L191"/>
  <c r="K191"/>
  <c r="J191"/>
  <c r="I191"/>
  <c r="H191"/>
  <c r="G191"/>
  <c r="F191"/>
  <c r="E191"/>
  <c r="D191"/>
  <c r="C191"/>
  <c r="B191"/>
  <c r="L188"/>
  <c r="K188"/>
  <c r="J188"/>
  <c r="I188"/>
  <c r="H188"/>
  <c r="G188"/>
  <c r="F188"/>
  <c r="E188"/>
  <c r="D188"/>
  <c r="C188"/>
  <c r="B188"/>
  <c r="L187"/>
  <c r="K187"/>
  <c r="J187"/>
  <c r="I187"/>
  <c r="H187"/>
  <c r="G187"/>
  <c r="F187"/>
  <c r="E187"/>
  <c r="D187"/>
  <c r="C187"/>
  <c r="B187"/>
  <c r="L186"/>
  <c r="K186"/>
  <c r="J186"/>
  <c r="I186"/>
  <c r="H186"/>
  <c r="G186"/>
  <c r="F186"/>
  <c r="E186"/>
  <c r="D186"/>
  <c r="C186"/>
  <c r="B186"/>
  <c r="L185"/>
  <c r="K185"/>
  <c r="J185"/>
  <c r="I185"/>
  <c r="H185"/>
  <c r="G185"/>
  <c r="F185"/>
  <c r="E185"/>
  <c r="D185"/>
  <c r="C185"/>
  <c r="B185"/>
  <c r="L184"/>
  <c r="K184"/>
  <c r="J184"/>
  <c r="I184"/>
  <c r="H184"/>
  <c r="G184"/>
  <c r="F184"/>
  <c r="E184"/>
  <c r="D184"/>
  <c r="C184"/>
  <c r="B184"/>
  <c r="L183"/>
  <c r="K183"/>
  <c r="J183"/>
  <c r="I183"/>
  <c r="H183"/>
  <c r="G183"/>
  <c r="F183"/>
  <c r="E183"/>
  <c r="D183"/>
  <c r="C183"/>
  <c r="B183"/>
  <c r="L182"/>
  <c r="K182"/>
  <c r="J182"/>
  <c r="I182"/>
  <c r="H182"/>
  <c r="G182"/>
  <c r="F182"/>
  <c r="E182"/>
  <c r="D182"/>
  <c r="C182"/>
  <c r="B182"/>
  <c r="L181"/>
  <c r="K181"/>
  <c r="J181"/>
  <c r="I181"/>
  <c r="H181"/>
  <c r="G181"/>
  <c r="F181"/>
  <c r="E181"/>
  <c r="D181"/>
  <c r="C181"/>
  <c r="B181"/>
  <c r="L180"/>
  <c r="K180"/>
  <c r="J180"/>
  <c r="I180"/>
  <c r="H180"/>
  <c r="G180"/>
  <c r="F180"/>
  <c r="E180"/>
  <c r="D180"/>
  <c r="C180"/>
  <c r="B180"/>
  <c r="L179"/>
  <c r="K179"/>
  <c r="J179"/>
  <c r="I179"/>
  <c r="H179"/>
  <c r="G179"/>
  <c r="F179"/>
  <c r="E179"/>
  <c r="D179"/>
  <c r="C179"/>
  <c r="B179"/>
  <c r="L178"/>
  <c r="K178"/>
  <c r="J178"/>
  <c r="I178"/>
  <c r="H178"/>
  <c r="G178"/>
  <c r="F178"/>
  <c r="E178"/>
  <c r="D178"/>
  <c r="C178"/>
  <c r="B178"/>
  <c r="D177"/>
  <c r="C177"/>
  <c r="B177"/>
  <c r="L176"/>
  <c r="K176"/>
  <c r="J176"/>
  <c r="I176"/>
  <c r="H176"/>
  <c r="G176"/>
  <c r="F176"/>
  <c r="E176"/>
  <c r="D176"/>
  <c r="C176"/>
  <c r="B176"/>
  <c r="L175"/>
  <c r="K175"/>
  <c r="J175"/>
  <c r="I175"/>
  <c r="H175"/>
  <c r="G175"/>
  <c r="F175"/>
  <c r="E175"/>
  <c r="D175"/>
  <c r="C175"/>
  <c r="B175"/>
  <c r="L174"/>
  <c r="K174"/>
  <c r="J174"/>
  <c r="I174"/>
  <c r="H174"/>
  <c r="G174"/>
  <c r="F174"/>
  <c r="E174"/>
  <c r="D174"/>
  <c r="C174"/>
  <c r="B174"/>
  <c r="L173"/>
  <c r="K173"/>
  <c r="J173"/>
  <c r="I173"/>
  <c r="H173"/>
  <c r="G173"/>
  <c r="F173"/>
  <c r="E173"/>
  <c r="D173"/>
  <c r="C173"/>
  <c r="B173"/>
  <c r="I172"/>
  <c r="H172"/>
  <c r="G172"/>
  <c r="F172"/>
  <c r="E172"/>
  <c r="D172"/>
  <c r="C172"/>
  <c r="B172"/>
  <c r="L171"/>
  <c r="K171"/>
  <c r="J171"/>
  <c r="I171"/>
  <c r="H171"/>
  <c r="G171"/>
  <c r="F171"/>
  <c r="E171"/>
  <c r="D171"/>
  <c r="C171"/>
  <c r="B171"/>
  <c r="L170"/>
  <c r="K170"/>
  <c r="J170"/>
  <c r="I170"/>
  <c r="H170"/>
  <c r="G170"/>
  <c r="F170"/>
  <c r="E170"/>
  <c r="D170"/>
  <c r="C170"/>
  <c r="B170"/>
  <c r="L169"/>
  <c r="K169"/>
  <c r="J169"/>
  <c r="I169"/>
  <c r="H169"/>
  <c r="G169"/>
  <c r="F169"/>
  <c r="E169"/>
  <c r="D169"/>
  <c r="C169"/>
  <c r="B169"/>
  <c r="A165"/>
  <c r="W164"/>
  <c r="V164"/>
  <c r="U164"/>
  <c r="T164"/>
  <c r="S164"/>
  <c r="R164"/>
  <c r="Q164"/>
  <c r="P164"/>
  <c r="O164"/>
  <c r="N164"/>
  <c r="M164"/>
  <c r="W163"/>
  <c r="V163"/>
  <c r="U163"/>
  <c r="T163"/>
  <c r="S163"/>
  <c r="R163"/>
  <c r="Q163"/>
  <c r="P163"/>
  <c r="O163"/>
  <c r="N163"/>
  <c r="M163"/>
  <c r="L161"/>
  <c r="K161"/>
  <c r="J161"/>
  <c r="I161"/>
  <c r="H161"/>
  <c r="G161"/>
  <c r="F161"/>
  <c r="E161"/>
  <c r="D161"/>
  <c r="C161"/>
  <c r="B161"/>
  <c r="L160"/>
  <c r="K160"/>
  <c r="J160"/>
  <c r="I160"/>
  <c r="H160"/>
  <c r="G160"/>
  <c r="F160"/>
  <c r="E160"/>
  <c r="D160"/>
  <c r="C160"/>
  <c r="B160"/>
  <c r="N159"/>
  <c r="M159"/>
  <c r="W158"/>
  <c r="V158"/>
  <c r="U158"/>
  <c r="T158"/>
  <c r="S158"/>
  <c r="R158"/>
  <c r="Q158"/>
  <c r="P158"/>
  <c r="O158"/>
  <c r="N158"/>
  <c r="M158"/>
  <c r="L158"/>
  <c r="K158"/>
  <c r="J158"/>
  <c r="I158"/>
  <c r="H158"/>
  <c r="G158"/>
  <c r="F158"/>
  <c r="E158"/>
  <c r="D158"/>
  <c r="C158"/>
  <c r="B158"/>
  <c r="L157"/>
  <c r="K157"/>
  <c r="J157"/>
  <c r="I157"/>
  <c r="H157"/>
  <c r="G157"/>
  <c r="F157"/>
  <c r="E157"/>
  <c r="D157"/>
  <c r="C157"/>
  <c r="B157"/>
  <c r="O156"/>
  <c r="N156"/>
  <c r="M156"/>
  <c r="J156"/>
  <c r="I156"/>
  <c r="H156"/>
  <c r="W155"/>
  <c r="V155"/>
  <c r="U155"/>
  <c r="T155"/>
  <c r="S155"/>
  <c r="R155"/>
  <c r="Q155"/>
  <c r="P155"/>
  <c r="O155"/>
  <c r="N155"/>
  <c r="M155"/>
  <c r="L155"/>
  <c r="K155"/>
  <c r="J155"/>
  <c r="I155"/>
  <c r="H155"/>
  <c r="G155"/>
  <c r="F155"/>
  <c r="E155"/>
  <c r="D155"/>
  <c r="C155"/>
  <c r="B155"/>
  <c r="W154"/>
  <c r="V154"/>
  <c r="U154"/>
  <c r="T154"/>
  <c r="S154"/>
  <c r="R154"/>
  <c r="Q154"/>
  <c r="P154"/>
  <c r="O154"/>
  <c r="N154"/>
  <c r="M154"/>
  <c r="L154"/>
  <c r="K154"/>
  <c r="J154"/>
  <c r="I154"/>
  <c r="H154"/>
  <c r="G154"/>
  <c r="F154"/>
  <c r="E154"/>
  <c r="D154"/>
  <c r="C154"/>
  <c r="B154"/>
  <c r="L153"/>
  <c r="K153"/>
  <c r="J153"/>
  <c r="I153"/>
  <c r="H153"/>
  <c r="G153"/>
  <c r="F153"/>
  <c r="E153"/>
  <c r="D153"/>
  <c r="C153"/>
  <c r="B153"/>
  <c r="L152"/>
  <c r="K152"/>
  <c r="J152"/>
  <c r="I152"/>
  <c r="H152"/>
  <c r="G152"/>
  <c r="F152"/>
  <c r="E152"/>
  <c r="D152"/>
  <c r="C152"/>
  <c r="B152"/>
  <c r="L150"/>
  <c r="K150"/>
  <c r="J150"/>
  <c r="I150"/>
  <c r="H150"/>
  <c r="G150"/>
  <c r="F150"/>
  <c r="E150"/>
  <c r="D150"/>
  <c r="C150"/>
  <c r="B150"/>
  <c r="W149"/>
  <c r="V149"/>
  <c r="U149"/>
  <c r="T149"/>
  <c r="S149"/>
  <c r="R149"/>
  <c r="W148"/>
  <c r="V148"/>
  <c r="U148"/>
  <c r="T148"/>
  <c r="S148"/>
  <c r="R148"/>
  <c r="W147"/>
  <c r="V147"/>
  <c r="U147"/>
  <c r="T147"/>
  <c r="S147"/>
  <c r="R147"/>
  <c r="Q147"/>
  <c r="P147"/>
  <c r="O147"/>
  <c r="L146"/>
  <c r="K146"/>
  <c r="J146"/>
  <c r="I146"/>
  <c r="H146"/>
  <c r="G146"/>
  <c r="F146"/>
  <c r="E146"/>
  <c r="D146"/>
  <c r="C146"/>
  <c r="B146"/>
  <c r="W145"/>
  <c r="V145"/>
  <c r="U145"/>
  <c r="T145"/>
  <c r="S145"/>
  <c r="R145"/>
  <c r="Q145"/>
  <c r="P145"/>
  <c r="O145"/>
  <c r="N145"/>
  <c r="M145"/>
  <c r="L145"/>
  <c r="K145"/>
  <c r="J145"/>
  <c r="I145"/>
  <c r="H145"/>
  <c r="G145"/>
  <c r="F145"/>
  <c r="E145"/>
  <c r="D145"/>
  <c r="C145"/>
  <c r="B145"/>
  <c r="W144"/>
  <c r="V144"/>
  <c r="U144"/>
  <c r="T144"/>
  <c r="S144"/>
  <c r="R144"/>
  <c r="Q144"/>
  <c r="P144"/>
  <c r="O144"/>
  <c r="N144"/>
  <c r="M144"/>
  <c r="L144"/>
  <c r="K144"/>
  <c r="J144"/>
  <c r="I144"/>
  <c r="H144"/>
  <c r="G144"/>
  <c r="F144"/>
  <c r="E144"/>
  <c r="D144"/>
  <c r="C144"/>
  <c r="B144"/>
  <c r="W143"/>
  <c r="V143"/>
  <c r="U143"/>
  <c r="T143"/>
  <c r="S143"/>
  <c r="R143"/>
  <c r="Q143"/>
  <c r="P143"/>
  <c r="O143"/>
  <c r="N143"/>
  <c r="M143"/>
  <c r="L143"/>
  <c r="K143"/>
  <c r="J143"/>
  <c r="I143"/>
  <c r="H143"/>
  <c r="G143"/>
  <c r="F143"/>
  <c r="E143"/>
  <c r="D143"/>
  <c r="C143"/>
  <c r="B143"/>
  <c r="W142"/>
  <c r="V142"/>
  <c r="U142"/>
  <c r="T142"/>
  <c r="S142"/>
  <c r="R142"/>
  <c r="Q142"/>
  <c r="P142"/>
  <c r="O142"/>
  <c r="N142"/>
  <c r="M142"/>
  <c r="L142"/>
  <c r="K142"/>
  <c r="J142"/>
  <c r="I142"/>
  <c r="H142"/>
  <c r="G142"/>
  <c r="F142"/>
  <c r="E142"/>
  <c r="D142"/>
  <c r="C142"/>
  <c r="B142"/>
  <c r="W141"/>
  <c r="V141"/>
  <c r="U141"/>
  <c r="T141"/>
  <c r="S141"/>
  <c r="R141"/>
  <c r="Q141"/>
  <c r="P141"/>
  <c r="O141"/>
  <c r="N141"/>
  <c r="M141"/>
  <c r="L141"/>
  <c r="K141"/>
  <c r="J141"/>
  <c r="I141"/>
  <c r="H141"/>
  <c r="G141"/>
  <c r="F141"/>
  <c r="E141"/>
  <c r="D141"/>
  <c r="C141"/>
  <c r="B141"/>
  <c r="W138"/>
  <c r="V138"/>
  <c r="U138"/>
  <c r="T138"/>
  <c r="S138"/>
  <c r="R138"/>
  <c r="Q138"/>
  <c r="P138"/>
  <c r="O138"/>
  <c r="N138"/>
  <c r="M138"/>
  <c r="L138"/>
  <c r="K138"/>
  <c r="J138"/>
  <c r="I138"/>
  <c r="H138"/>
  <c r="G138"/>
  <c r="F138"/>
  <c r="E138"/>
  <c r="D138"/>
  <c r="C138"/>
  <c r="B138"/>
  <c r="W137"/>
  <c r="V137"/>
  <c r="U137"/>
  <c r="T137"/>
  <c r="S137"/>
  <c r="R137"/>
  <c r="Q137"/>
  <c r="P137"/>
  <c r="O137"/>
  <c r="N137"/>
  <c r="M137"/>
  <c r="L137"/>
  <c r="K137"/>
  <c r="J137"/>
  <c r="I137"/>
  <c r="H137"/>
  <c r="G137"/>
  <c r="F137"/>
  <c r="E137"/>
  <c r="D137"/>
  <c r="C137"/>
  <c r="B137"/>
  <c r="W136"/>
  <c r="V136"/>
  <c r="U136"/>
  <c r="T136"/>
  <c r="S136"/>
  <c r="R136"/>
  <c r="Q136"/>
  <c r="P136"/>
  <c r="O136"/>
  <c r="N136"/>
  <c r="M136"/>
  <c r="L136"/>
  <c r="K136"/>
  <c r="J136"/>
  <c r="I136"/>
  <c r="H136"/>
  <c r="G136"/>
  <c r="F136"/>
  <c r="E136"/>
  <c r="D136"/>
  <c r="C136"/>
  <c r="B136"/>
  <c r="W135"/>
  <c r="V135"/>
  <c r="U135"/>
  <c r="T135"/>
  <c r="S135"/>
  <c r="R135"/>
  <c r="Q135"/>
  <c r="P135"/>
  <c r="O135"/>
  <c r="N135"/>
  <c r="M135"/>
  <c r="L135"/>
  <c r="K135"/>
  <c r="J135"/>
  <c r="I135"/>
  <c r="H135"/>
  <c r="G135"/>
  <c r="F135"/>
  <c r="E135"/>
  <c r="D135"/>
  <c r="C135"/>
  <c r="B135"/>
  <c r="W134"/>
  <c r="V134"/>
  <c r="U134"/>
  <c r="T134"/>
  <c r="S134"/>
  <c r="R134"/>
  <c r="Q134"/>
  <c r="P134"/>
  <c r="O134"/>
  <c r="N134"/>
  <c r="M134"/>
  <c r="L134"/>
  <c r="K134"/>
  <c r="J134"/>
  <c r="I134"/>
  <c r="H134"/>
  <c r="G134"/>
  <c r="F134"/>
  <c r="E134"/>
  <c r="D134"/>
  <c r="C134"/>
  <c r="B134"/>
  <c r="W133"/>
  <c r="V133"/>
  <c r="U133"/>
  <c r="T133"/>
  <c r="S133"/>
  <c r="R133"/>
  <c r="Q133"/>
  <c r="P133"/>
  <c r="O133"/>
  <c r="N133"/>
  <c r="M133"/>
  <c r="L133"/>
  <c r="K133"/>
  <c r="J133"/>
  <c r="I133"/>
  <c r="H133"/>
  <c r="G133"/>
  <c r="F133"/>
  <c r="E133"/>
  <c r="D133"/>
  <c r="C133"/>
  <c r="B133"/>
  <c r="W132"/>
  <c r="V132"/>
  <c r="U132"/>
  <c r="T132"/>
  <c r="S132"/>
  <c r="R132"/>
  <c r="Q132"/>
  <c r="P132"/>
  <c r="O132"/>
  <c r="N132"/>
  <c r="M132"/>
  <c r="L132"/>
  <c r="K132"/>
  <c r="J132"/>
  <c r="I132"/>
  <c r="H132"/>
  <c r="G132"/>
  <c r="F132"/>
  <c r="E132"/>
  <c r="D132"/>
  <c r="C132"/>
  <c r="B132"/>
  <c r="W131"/>
  <c r="V131"/>
  <c r="U131"/>
  <c r="T131"/>
  <c r="S131"/>
  <c r="R131"/>
  <c r="Q131"/>
  <c r="P131"/>
  <c r="O131"/>
  <c r="N131"/>
  <c r="M131"/>
  <c r="L131"/>
  <c r="K131"/>
  <c r="J131"/>
  <c r="I131"/>
  <c r="H131"/>
  <c r="G131"/>
  <c r="F131"/>
  <c r="E131"/>
  <c r="D131"/>
  <c r="C131"/>
  <c r="B131"/>
  <c r="W130"/>
  <c r="V130"/>
  <c r="U130"/>
  <c r="T130"/>
  <c r="S130"/>
  <c r="R130"/>
  <c r="Q130"/>
  <c r="P130"/>
  <c r="O130"/>
  <c r="N130"/>
  <c r="M130"/>
  <c r="L130"/>
  <c r="K130"/>
  <c r="J130"/>
  <c r="I130"/>
  <c r="H130"/>
  <c r="G130"/>
  <c r="F130"/>
  <c r="E130"/>
  <c r="D130"/>
  <c r="C130"/>
  <c r="B130"/>
  <c r="W129"/>
  <c r="V129"/>
  <c r="U129"/>
  <c r="T129"/>
  <c r="S129"/>
  <c r="R129"/>
  <c r="Q129"/>
  <c r="P129"/>
  <c r="O129"/>
  <c r="N129"/>
  <c r="M129"/>
  <c r="L129"/>
  <c r="K129"/>
  <c r="J129"/>
  <c r="I129"/>
  <c r="H129"/>
  <c r="G129"/>
  <c r="F129"/>
  <c r="E129"/>
  <c r="D129"/>
  <c r="C129"/>
  <c r="B129"/>
  <c r="W128"/>
  <c r="V128"/>
  <c r="U128"/>
  <c r="T128"/>
  <c r="S128"/>
  <c r="R128"/>
  <c r="Q128"/>
  <c r="P128"/>
  <c r="O128"/>
  <c r="N128"/>
  <c r="M128"/>
  <c r="L128"/>
  <c r="K128"/>
  <c r="J128"/>
  <c r="I128"/>
  <c r="H128"/>
  <c r="G128"/>
  <c r="F128"/>
  <c r="E128"/>
  <c r="D128"/>
  <c r="C128"/>
  <c r="B128"/>
  <c r="O127"/>
  <c r="N127"/>
  <c r="M127"/>
  <c r="I127"/>
  <c r="H127"/>
  <c r="G127"/>
  <c r="F127"/>
  <c r="E127"/>
  <c r="D127"/>
  <c r="C127"/>
  <c r="B127"/>
  <c r="W126"/>
  <c r="V126"/>
  <c r="U126"/>
  <c r="T126"/>
  <c r="S126"/>
  <c r="R126"/>
  <c r="Q126"/>
  <c r="P126"/>
  <c r="O126"/>
  <c r="N126"/>
  <c r="M126"/>
  <c r="W125"/>
  <c r="V125"/>
  <c r="U125"/>
  <c r="T125"/>
  <c r="S125"/>
  <c r="R125"/>
  <c r="Q125"/>
  <c r="P125"/>
  <c r="O125"/>
  <c r="N125"/>
  <c r="M125"/>
  <c r="L125"/>
  <c r="K125"/>
  <c r="J125"/>
  <c r="I125"/>
  <c r="H125"/>
  <c r="G125"/>
  <c r="F125"/>
  <c r="E125"/>
  <c r="D125"/>
  <c r="C125"/>
  <c r="B125"/>
  <c r="W124"/>
  <c r="V124"/>
  <c r="U124"/>
  <c r="T124"/>
  <c r="S124"/>
  <c r="R124"/>
  <c r="Q124"/>
  <c r="P124"/>
  <c r="O124"/>
  <c r="N124"/>
  <c r="M124"/>
  <c r="L124"/>
  <c r="K124"/>
  <c r="J124"/>
  <c r="I124"/>
  <c r="H124"/>
  <c r="G124"/>
  <c r="F124"/>
  <c r="E124"/>
  <c r="D124"/>
  <c r="C124"/>
  <c r="B124"/>
  <c r="W123"/>
  <c r="V123"/>
  <c r="U123"/>
  <c r="T123"/>
  <c r="S123"/>
  <c r="R123"/>
  <c r="Q123"/>
  <c r="P123"/>
  <c r="O123"/>
  <c r="N123"/>
  <c r="M123"/>
  <c r="L123"/>
  <c r="K123"/>
  <c r="J123"/>
  <c r="I123"/>
  <c r="H123"/>
  <c r="G123"/>
  <c r="F123"/>
  <c r="E123"/>
  <c r="D123"/>
  <c r="C123"/>
  <c r="B123"/>
  <c r="T122"/>
  <c r="S122"/>
  <c r="R122"/>
  <c r="Q122"/>
  <c r="P122"/>
  <c r="O122"/>
  <c r="N122"/>
  <c r="M122"/>
  <c r="I122"/>
  <c r="H122"/>
  <c r="G122"/>
  <c r="F122"/>
  <c r="E122"/>
  <c r="D122"/>
  <c r="C122"/>
  <c r="W121"/>
  <c r="V121"/>
  <c r="U121"/>
  <c r="T121"/>
  <c r="S121"/>
  <c r="R121"/>
  <c r="Q121"/>
  <c r="P121"/>
  <c r="O121"/>
  <c r="N121"/>
  <c r="M121"/>
  <c r="L121"/>
  <c r="K121"/>
  <c r="J121"/>
  <c r="I121"/>
  <c r="H121"/>
  <c r="G121"/>
  <c r="F121"/>
  <c r="E121"/>
  <c r="D121"/>
  <c r="C121"/>
  <c r="B121"/>
  <c r="W120"/>
  <c r="V120"/>
  <c r="U120"/>
  <c r="T120"/>
  <c r="S120"/>
  <c r="R120"/>
  <c r="Q120"/>
  <c r="P120"/>
  <c r="O120"/>
  <c r="N120"/>
  <c r="M120"/>
  <c r="L120"/>
  <c r="K120"/>
  <c r="J120"/>
  <c r="I120"/>
  <c r="H120"/>
  <c r="G120"/>
  <c r="F120"/>
  <c r="E120"/>
  <c r="D120"/>
  <c r="C120"/>
  <c r="B120"/>
  <c r="W119"/>
  <c r="V119"/>
  <c r="U119"/>
  <c r="T119"/>
  <c r="S119"/>
  <c r="R119"/>
  <c r="Q119"/>
  <c r="P119"/>
  <c r="O119"/>
  <c r="N119"/>
  <c r="M119"/>
  <c r="L119"/>
  <c r="K119"/>
  <c r="J119"/>
  <c r="I119"/>
  <c r="H119"/>
  <c r="G119"/>
  <c r="F119"/>
  <c r="E119"/>
  <c r="D119"/>
  <c r="C119"/>
  <c r="B119"/>
  <c r="AN2"/>
  <c r="U36" i="1"/>
  <c r="P36"/>
  <c r="S22"/>
  <c r="R22"/>
  <c r="Q22"/>
  <c r="P22"/>
  <c r="O22"/>
  <c r="N22"/>
  <c r="M22"/>
  <c r="L22"/>
  <c r="I22"/>
  <c r="H22"/>
  <c r="G22"/>
  <c r="F22"/>
  <c r="E22"/>
  <c r="D22"/>
  <c r="C22"/>
  <c r="B22"/>
  <c r="S21"/>
  <c r="R21"/>
  <c r="Q21"/>
  <c r="P21"/>
  <c r="O21"/>
  <c r="N21"/>
  <c r="M21"/>
  <c r="L21"/>
  <c r="I21"/>
  <c r="H21"/>
  <c r="G21"/>
  <c r="F21"/>
  <c r="E21"/>
  <c r="D21"/>
  <c r="C21"/>
  <c r="B21"/>
</calcChain>
</file>

<file path=xl/sharedStrings.xml><?xml version="1.0" encoding="utf-8"?>
<sst xmlns="http://schemas.openxmlformats.org/spreadsheetml/2006/main" count="349" uniqueCount="160">
  <si>
    <t>ИНДЕКСЫ ЦЕН ПРОИЗВОДИТЕЛЕЙ  2008 год</t>
  </si>
  <si>
    <t xml:space="preserve">Прогноз показателей инфляции на 2016 год </t>
  </si>
  <si>
    <t xml:space="preserve">Прогноз показателей инфляции на 2017 год </t>
  </si>
  <si>
    <t xml:space="preserve"> Март</t>
  </si>
  <si>
    <t xml:space="preserve"> Июнь </t>
  </si>
  <si>
    <t>Сен.</t>
  </si>
  <si>
    <t xml:space="preserve"> Дек.</t>
  </si>
  <si>
    <t>базовый вариант</t>
  </si>
  <si>
    <t xml:space="preserve"> Дек.2015</t>
  </si>
  <si>
    <t xml:space="preserve"> Дек.2016</t>
  </si>
  <si>
    <t>прирост цен за период -%</t>
  </si>
  <si>
    <t>прирост цен-%, г. / г.</t>
  </si>
  <si>
    <t xml:space="preserve">  ПОКАЗАТЕЛИ  ИНФЛЯЦИИ </t>
  </si>
  <si>
    <t xml:space="preserve"> • потребительские цены (ИПЦ)</t>
  </si>
  <si>
    <t xml:space="preserve">    Товары </t>
  </si>
  <si>
    <t xml:space="preserve">       Продовольственные товары</t>
  </si>
  <si>
    <t xml:space="preserve">          без плодоовощной  продукции</t>
  </si>
  <si>
    <t xml:space="preserve">         плодоовощная продукция</t>
  </si>
  <si>
    <t xml:space="preserve">       Непродовольственные товары</t>
  </si>
  <si>
    <t xml:space="preserve">         в т.ч. с исключением бензина</t>
  </si>
  <si>
    <t xml:space="preserve">    Услуги</t>
  </si>
  <si>
    <t xml:space="preserve">         услуги организаций ЖКХ</t>
  </si>
  <si>
    <t xml:space="preserve">         прочие услуги</t>
  </si>
  <si>
    <r>
      <t xml:space="preserve">• цены пpоизводителей пpомышленной продукции (ИЦП) 
</t>
    </r>
    <r>
      <rPr>
        <u/>
        <sz val="12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по методологии Росстата</t>
    </r>
  </si>
  <si>
    <t>• ИЦП на внутреннем рынке  по расчету МЭР (с исключением экспортной составляющей)</t>
  </si>
  <si>
    <t xml:space="preserve">    в том числе без топлива и энергетики</t>
  </si>
  <si>
    <t>ПРОГНОЗ ИНДЕКСОВ ДЕФЛЯТОРОВ  И  ИНДЕКСОВ ЦЕН ПРОИЗВОДИТЕЛЕЙ (ИЦП) ПО ВИДАМ ЭКОНОМИЧЕСКОЙ ДЕЯТЕЛЬНОСТИ  на 2016 год</t>
  </si>
  <si>
    <t>Дефляторы   (без НДС, акзицов, транспортировки и др.) на продукцию, произведенную  для внутреннего рынка и на экспорт</t>
  </si>
  <si>
    <t>Индексы цен производителей (без НДС, акзицов, транспортировки и др.) на внутреннем  рынке (без учета нерыночных форм обмена)</t>
  </si>
  <si>
    <t>Н а и м е н о в а н и е  о т р а с л и</t>
  </si>
  <si>
    <t>1кв.16</t>
  </si>
  <si>
    <t>2кв.16</t>
  </si>
  <si>
    <t>3кв.16</t>
  </si>
  <si>
    <t>4кв.16</t>
  </si>
  <si>
    <t>2016
( г/г.)</t>
  </si>
  <si>
    <t>1кв.17</t>
  </si>
  <si>
    <t>2кв.17</t>
  </si>
  <si>
    <t>3кв.17</t>
  </si>
  <si>
    <t>4кв.17</t>
  </si>
  <si>
    <t>2017
( г/г.)</t>
  </si>
  <si>
    <t>оценка</t>
  </si>
  <si>
    <t>прогноз</t>
  </si>
  <si>
    <t>г/г</t>
  </si>
  <si>
    <t xml:space="preserve">    к предыдущему кварталу</t>
  </si>
  <si>
    <t>Пр-во, передача и распределение электроэнергии, газа, пара и горячей воды (40)</t>
  </si>
  <si>
    <t>C. Добыча полезных ископаемых</t>
  </si>
  <si>
    <t>СА. Добыча ТЭ полезных ископаемых (10+11)</t>
  </si>
  <si>
    <t xml:space="preserve"> Топливная (для потребителей на  внутреннем рынке без газа)</t>
  </si>
  <si>
    <t xml:space="preserve"> Добыча сырой нефти и природного газа (11)</t>
  </si>
  <si>
    <t xml:space="preserve">    Добыча  нефти (11.10.11)</t>
  </si>
  <si>
    <t>Добыча каменного, бурого угля и торфа (10)</t>
  </si>
  <si>
    <t>уголь энергетический каменный</t>
  </si>
  <si>
    <t xml:space="preserve"> - газовая(без трубопровода)</t>
  </si>
  <si>
    <t xml:space="preserve">СВ. Прочие полезные ископаемые </t>
  </si>
  <si>
    <t xml:space="preserve"> Добыча металлических руд (13)</t>
  </si>
  <si>
    <t xml:space="preserve"> Добыча прочих полезных ископаемых (14)</t>
  </si>
  <si>
    <t xml:space="preserve">D. Обрабатывающие пр-ва </t>
  </si>
  <si>
    <t xml:space="preserve"> Пр-во нефтепродуктов (23.2)</t>
  </si>
  <si>
    <r>
      <t>DJ</t>
    </r>
    <r>
      <rPr>
        <sz val="11"/>
        <color indexed="8"/>
        <rFont val="Times New Roman Cyr"/>
        <family val="1"/>
        <charset val="204"/>
      </rPr>
      <t xml:space="preserve">  Металлургическое производство и пр-во готовых металлических изделий</t>
    </r>
  </si>
  <si>
    <t>Производство черных металлов (27.1,27.2,27.3,27.5)</t>
  </si>
  <si>
    <t xml:space="preserve"> Производство цветных металлов (27.4)</t>
  </si>
  <si>
    <t xml:space="preserve"> Пр-во готовых металлических изделий (28)</t>
  </si>
  <si>
    <r>
      <t>DG+DH</t>
    </r>
    <r>
      <rPr>
        <sz val="11"/>
        <color indexed="8"/>
        <rFont val="Times New Roman Cyr"/>
        <family val="1"/>
        <charset val="204"/>
      </rPr>
      <t xml:space="preserve"> Химическая и пр-во резиновых и пластмассовых изделий</t>
    </r>
  </si>
  <si>
    <r>
      <t>38.9+DL+DM</t>
    </r>
    <r>
      <rPr>
        <sz val="11"/>
        <color indexed="8"/>
        <rFont val="Times New Roman Cyr"/>
        <family val="1"/>
        <charset val="204"/>
      </rPr>
      <t xml:space="preserve"> Пр-во машин и оборудования (без оружия и боеприпасов), электрооборудования, транспортных средств</t>
    </r>
  </si>
  <si>
    <t>Лесная,деревообрабатывающая и целлюлозно-бумажная</t>
  </si>
  <si>
    <t xml:space="preserve"> -лесозаготовительная</t>
  </si>
  <si>
    <r>
      <t>DD</t>
    </r>
    <r>
      <rPr>
        <sz val="11"/>
        <color indexed="8"/>
        <rFont val="Times New Roman Cyr"/>
        <family val="1"/>
        <charset val="204"/>
      </rPr>
      <t xml:space="preserve"> Обработка древесины и пр-во изделий из дерева</t>
    </r>
  </si>
  <si>
    <t xml:space="preserve"> Пр-во целлюлозы, древесной массы и др. (21)</t>
  </si>
  <si>
    <r>
      <t xml:space="preserve">DI </t>
    </r>
    <r>
      <rPr>
        <sz val="11"/>
        <color indexed="8"/>
        <rFont val="Times New Roman Cyr"/>
        <family val="1"/>
        <charset val="204"/>
      </rPr>
      <t>Пр-во неметаллических минеральных продуктов</t>
    </r>
  </si>
  <si>
    <r>
      <t>DB+DC</t>
    </r>
    <r>
      <rPr>
        <sz val="11"/>
        <color indexed="8"/>
        <rFont val="Times New Roman Cyr"/>
        <family val="1"/>
        <charset val="204"/>
      </rPr>
      <t xml:space="preserve"> Текстильное, швейное, изделий из кожи, обуви</t>
    </r>
  </si>
  <si>
    <r>
      <t>DA</t>
    </r>
    <r>
      <rPr>
        <sz val="11"/>
        <color indexed="8"/>
        <rFont val="Times New Roman Cyr"/>
        <family val="1"/>
        <charset val="204"/>
      </rPr>
      <t xml:space="preserve"> Пр-во пищевых продуктов, вкл.напитки и табака</t>
    </r>
  </si>
  <si>
    <t xml:space="preserve"> Прочие </t>
  </si>
  <si>
    <t>Промышленность (C+D+E)</t>
  </si>
  <si>
    <t>ИЦП в промышленности для внутреннего рынка по расчету МЭР</t>
  </si>
  <si>
    <r>
      <t xml:space="preserve"> в том числе </t>
    </r>
    <r>
      <rPr>
        <sz val="11"/>
        <rFont val="Times New Roman Cyr"/>
        <family val="1"/>
        <charset val="204"/>
      </rPr>
      <t>без продукции ТЭКа (нефть, нефтепродукты, уголь, газ, энергетика)</t>
    </r>
  </si>
  <si>
    <t xml:space="preserve"> Сельское хозяйство</t>
  </si>
  <si>
    <t xml:space="preserve"> - растениеводство</t>
  </si>
  <si>
    <t xml:space="preserve"> - животноводство</t>
  </si>
  <si>
    <t>Транспорт  (вкл. трубопроводный)</t>
  </si>
  <si>
    <t xml:space="preserve"> - гpузовой транспорт (без трубопров.)</t>
  </si>
  <si>
    <t xml:space="preserve"> Инвестиции в основной капитал (капитальные вложения)</t>
  </si>
  <si>
    <t xml:space="preserve">  строительство</t>
  </si>
  <si>
    <t xml:space="preserve">  машины и оборудование</t>
  </si>
  <si>
    <t xml:space="preserve"> Оборот розничной торговли </t>
  </si>
  <si>
    <t xml:space="preserve"> Платные услуги населению</t>
  </si>
  <si>
    <t xml:space="preserve"> ИНДЕКСЫ ПОТРЕБИТЕЛЬСКИХ ЦЕН </t>
  </si>
  <si>
    <t xml:space="preserve"> в т.ч. : на товаpы</t>
  </si>
  <si>
    <t xml:space="preserve">          на платные услуги населению</t>
  </si>
  <si>
    <r>
      <t>МИНЭКОНОМРАЗВИТИЯ  РОССИИ</t>
    </r>
    <r>
      <rPr>
        <sz val="10"/>
        <color indexed="8"/>
        <rFont val="Times New Roman Cyr"/>
        <family val="1"/>
        <charset val="204"/>
      </rPr>
      <t xml:space="preserve">          </t>
    </r>
  </si>
  <si>
    <t>ИНДЕКСЫ ЦЕН ПРОИЗВОДИТЕЛЕЙ  2009 год</t>
  </si>
  <si>
    <t>ДЕФЛЯТОРЫ  И  ИНДЕКСЫ ЦЕН ПРОИЗВОДИТЕЛЕЙ</t>
  </si>
  <si>
    <t>ПО ВИДАМ ЭКОНОМИЧЕСКОЙ ДЕЯТЕЛЬНОСТИ (по сопоставимому кругу предприятий)</t>
  </si>
  <si>
    <r>
      <t xml:space="preserve">Прогноз индексов дефляторов и индексов цен производителей по видам экономической деятельности до 2019 г.
</t>
    </r>
    <r>
      <rPr>
        <sz val="14"/>
        <color indexed="8"/>
        <rFont val="Arial"/>
        <family val="2"/>
        <charset val="204"/>
      </rPr>
      <t xml:space="preserve">(по полному  кругу предприятий без НДС, косвенных налогов, торгово-транспортной наценки), в % г/г </t>
    </r>
    <r>
      <rPr>
        <b/>
        <sz val="14"/>
        <color indexed="8"/>
        <rFont val="Arial"/>
        <family val="2"/>
        <charset val="204"/>
      </rPr>
      <t xml:space="preserve"> 
(базовый вариант)</t>
    </r>
  </si>
  <si>
    <t>отчет (расчет Минэкономразвития России по данным Росстата)</t>
  </si>
  <si>
    <r>
      <t xml:space="preserve">  дефлятор</t>
    </r>
    <r>
      <rPr>
        <b/>
        <vertAlign val="superscript"/>
        <sz val="12"/>
        <color indexed="8"/>
        <rFont val="Times New Roman"/>
        <family val="1"/>
        <charset val="204"/>
      </rPr>
      <t>1)</t>
    </r>
  </si>
  <si>
    <r>
      <t xml:space="preserve">  индекс цен производителей (ИЦП)</t>
    </r>
    <r>
      <rPr>
        <vertAlign val="superscript"/>
        <sz val="12"/>
        <color indexed="8"/>
        <rFont val="Times New Roman"/>
        <family val="1"/>
        <charset val="204"/>
      </rPr>
      <t>2)</t>
    </r>
  </si>
  <si>
    <t xml:space="preserve">  дефлятор</t>
  </si>
  <si>
    <t xml:space="preserve">  ИЦП</t>
  </si>
  <si>
    <t>CA. Добыча ТЭ полезных ископаемых</t>
  </si>
  <si>
    <t>Добыча сырой нефти и природного газа (11)</t>
  </si>
  <si>
    <r>
      <t>Индекс цен приобретения (ИЦПР)</t>
    </r>
    <r>
      <rPr>
        <b/>
        <i/>
        <vertAlign val="superscript"/>
        <sz val="12"/>
        <color theme="3"/>
        <rFont val="Times New Roman"/>
        <family val="1"/>
        <charset val="204"/>
      </rPr>
      <t>2)</t>
    </r>
    <r>
      <rPr>
        <b/>
        <i/>
        <sz val="12"/>
        <color theme="3"/>
        <rFont val="Times New Roman"/>
        <family val="1"/>
        <charset val="204"/>
      </rPr>
      <t xml:space="preserve"> на нефть и газ</t>
    </r>
  </si>
  <si>
    <r>
      <t>дефлятор конечных цен на нефть и газ (внутренних и экспортных )</t>
    </r>
    <r>
      <rPr>
        <b/>
        <vertAlign val="superscript"/>
        <sz val="12"/>
        <color theme="3"/>
        <rFont val="Times New Roman"/>
        <family val="1"/>
        <charset val="204"/>
      </rPr>
      <t>3)</t>
    </r>
  </si>
  <si>
    <t xml:space="preserve">  Добыча нефти (11.10.11)</t>
  </si>
  <si>
    <t>ИЦПР нефти</t>
  </si>
  <si>
    <r>
      <t>дефлятор конечных цен на нефть (внутренних и экспортных )</t>
    </r>
    <r>
      <rPr>
        <b/>
        <vertAlign val="superscript"/>
        <sz val="12"/>
        <color theme="3"/>
        <rFont val="Times New Roman"/>
        <family val="1"/>
        <charset val="204"/>
      </rPr>
      <t>3)</t>
    </r>
  </si>
  <si>
    <t xml:space="preserve">  уголь энергетический каменный</t>
  </si>
  <si>
    <t>CB. Прочие полезные ископаемые</t>
  </si>
  <si>
    <t>Добыча металлических руд (13)</t>
  </si>
  <si>
    <t xml:space="preserve">  индекс цен производителей</t>
  </si>
  <si>
    <t>Добыча прочих полезных ископаемых (14)</t>
  </si>
  <si>
    <t>D. Обрабатывающие производства</t>
  </si>
  <si>
    <t>Произ-во нефтепродуктов (23.2)</t>
  </si>
  <si>
    <t>DJ.  Металлургическое производство и пр-во готовых металлических изделий</t>
  </si>
  <si>
    <t>Производство черных металлов 
(27.1, 27.2, 27.3, 27.5)</t>
  </si>
  <si>
    <t>Производство цветных металлов (27.4)</t>
  </si>
  <si>
    <t>Производство готовых металлических изделий (28)</t>
  </si>
  <si>
    <t>DG+DH Химическая и пр-во резиновых и пластмассовых изделий</t>
  </si>
  <si>
    <t>38.9+DL+DM Пр-во машин и оборудования (без оружия и боеприпасов), электрооборудования, транспортных средств</t>
  </si>
  <si>
    <t>DD. Обработка древесины и произ-во изделий из дерева</t>
  </si>
  <si>
    <t>DI. Произ-во неметаллических минеральных продуктов</t>
  </si>
  <si>
    <t xml:space="preserve">  дефляторы, % г/г</t>
  </si>
  <si>
    <t>DB+DC Текстильное, швейное, изделий из кожи, обуви</t>
  </si>
  <si>
    <t>DA. Пр-во пищевых продуктов, вкл.напитки и табака</t>
  </si>
  <si>
    <t xml:space="preserve"> Прочие</t>
  </si>
  <si>
    <t>Промышленность (CDE)</t>
  </si>
  <si>
    <r>
      <t>ИЦП в промышленности для внутреннего рынка (</t>
    </r>
    <r>
      <rPr>
        <i/>
        <sz val="12"/>
        <color indexed="8"/>
        <rFont val="Times New Roman"/>
        <family val="1"/>
        <charset val="204"/>
      </rPr>
      <t>расчет Минэкономразвития России с исключением объемов экспортной продукции)</t>
    </r>
  </si>
  <si>
    <t xml:space="preserve">   в т. ч.  без продукции ТЭКа (нефть, нефтепродукты, уголь, газ, энергетика)</t>
  </si>
  <si>
    <t>Сельское хозяйство</t>
  </si>
  <si>
    <t xml:space="preserve">  индексы цен производителей</t>
  </si>
  <si>
    <t xml:space="preserve">  индекс цен реализации продукции сельхозпроизводителями</t>
  </si>
  <si>
    <t>Транспорт, вкл. трубопроводный</t>
  </si>
  <si>
    <t xml:space="preserve">  ИЦП с исключением трубопроводн. транспорта</t>
  </si>
  <si>
    <t>Инвестиции в основной капитал (капитальные вложения)</t>
  </si>
  <si>
    <t xml:space="preserve">  индексы цен </t>
  </si>
  <si>
    <t>Строительство</t>
  </si>
  <si>
    <t>Потребительский рынок</t>
  </si>
  <si>
    <t xml:space="preserve">  оборот розничной торговли, дефлятор</t>
  </si>
  <si>
    <t xml:space="preserve">  ИПЦ на товары</t>
  </si>
  <si>
    <t xml:space="preserve">  платные услуги населению, дефлятор</t>
  </si>
  <si>
    <t xml:space="preserve">  ИПЦ на услуги</t>
  </si>
  <si>
    <r>
      <rPr>
        <sz val="14"/>
        <color rgb="FFFF0000"/>
        <rFont val="Times New Roman"/>
        <family val="1"/>
        <charset val="204"/>
      </rPr>
      <t xml:space="preserve">2)  </t>
    </r>
    <r>
      <rPr>
        <b/>
        <sz val="14"/>
        <color rgb="FFFF0000"/>
        <rFont val="Times New Roman"/>
        <family val="1"/>
        <charset val="204"/>
      </rPr>
      <t>ИЦП</t>
    </r>
    <r>
      <rPr>
        <sz val="14"/>
        <color rgb="FFFF0000"/>
        <rFont val="Times New Roman"/>
        <family val="1"/>
        <charset val="204"/>
      </rPr>
      <t>-</t>
    </r>
    <r>
      <rPr>
        <sz val="14"/>
        <rFont val="Times New Roman"/>
        <family val="1"/>
        <charset val="204"/>
      </rPr>
      <t>индекс цены производителей на внутреннем  рынке (без учета нерыночных форм обмена) с искл. НДС, акзицов, транспортировки и др.    Предназначен для индексации используемых (покупных) материальных ресурсов.</t>
    </r>
    <r>
      <rPr>
        <sz val="14"/>
        <color rgb="FFFF0000"/>
        <rFont val="Times New Roman"/>
        <family val="1"/>
        <charset val="204"/>
      </rPr>
      <t xml:space="preserve">   </t>
    </r>
    <r>
      <rPr>
        <b/>
        <sz val="14"/>
        <color rgb="FFFF0000"/>
        <rFont val="Times New Roman"/>
        <family val="1"/>
        <charset val="204"/>
      </rPr>
      <t xml:space="preserve"> </t>
    </r>
    <r>
      <rPr>
        <b/>
        <sz val="13"/>
        <color rgb="FFFF0000"/>
        <rFont val="Times New Roman"/>
        <family val="1"/>
        <charset val="204"/>
      </rPr>
      <t xml:space="preserve">Индекс цены приобретения (конечная цена-ИЦПР) </t>
    </r>
    <r>
      <rPr>
        <sz val="13"/>
        <color rgb="FFFF0000"/>
        <rFont val="Times New Roman"/>
        <family val="1"/>
        <charset val="204"/>
      </rPr>
      <t xml:space="preserve">=ИЦП </t>
    </r>
    <r>
      <rPr>
        <sz val="11"/>
        <color rgb="FFFF0000"/>
        <rFont val="Times New Roman"/>
        <family val="1"/>
        <charset val="204"/>
      </rPr>
      <t>произ</t>
    </r>
    <r>
      <rPr>
        <sz val="13"/>
        <color rgb="FFFF0000"/>
        <rFont val="Times New Roman"/>
        <family val="1"/>
        <charset val="204"/>
      </rPr>
      <t xml:space="preserve">*d </t>
    </r>
    <r>
      <rPr>
        <sz val="11"/>
        <color rgb="FFFF0000"/>
        <rFont val="Times New Roman"/>
        <family val="1"/>
        <charset val="204"/>
      </rPr>
      <t>(пр+ндс)</t>
    </r>
    <r>
      <rPr>
        <sz val="13"/>
        <color rgb="FFFF0000"/>
        <rFont val="Times New Roman"/>
        <family val="1"/>
        <charset val="204"/>
      </rPr>
      <t xml:space="preserve"> +ИЦПгр.</t>
    </r>
    <r>
      <rPr>
        <sz val="11"/>
        <color rgb="FFFF0000"/>
        <rFont val="Times New Roman"/>
        <family val="1"/>
        <charset val="204"/>
      </rPr>
      <t>транс</t>
    </r>
    <r>
      <rPr>
        <sz val="13"/>
        <color rgb="FFFF0000"/>
        <rFont val="Times New Roman"/>
        <family val="1"/>
        <charset val="204"/>
      </rPr>
      <t>*d гр.</t>
    </r>
    <r>
      <rPr>
        <sz val="11"/>
        <color rgb="FFFF0000"/>
        <rFont val="Times New Roman"/>
        <family val="1"/>
        <charset val="204"/>
      </rPr>
      <t>транс</t>
    </r>
    <r>
      <rPr>
        <sz val="13"/>
        <color rgb="FFFF0000"/>
        <rFont val="Times New Roman"/>
        <family val="1"/>
        <charset val="204"/>
      </rPr>
      <t xml:space="preserve"> + ИПЦ </t>
    </r>
    <r>
      <rPr>
        <sz val="11"/>
        <color rgb="FFFF0000"/>
        <rFont val="Times New Roman"/>
        <family val="1"/>
        <charset val="204"/>
      </rPr>
      <t>торг.нац</t>
    </r>
    <r>
      <rPr>
        <sz val="13"/>
        <color rgb="FFFF0000"/>
        <rFont val="Times New Roman"/>
        <family val="1"/>
        <charset val="204"/>
      </rPr>
      <t xml:space="preserve"> *d торг.нац.+I </t>
    </r>
    <r>
      <rPr>
        <sz val="11"/>
        <color rgb="FFFF0000"/>
        <rFont val="Times New Roman"/>
        <family val="1"/>
        <charset val="204"/>
      </rPr>
      <t>косв.налогов</t>
    </r>
    <r>
      <rPr>
        <sz val="13"/>
        <color rgb="FFFF0000"/>
        <rFont val="Times New Roman"/>
        <family val="1"/>
        <charset val="204"/>
      </rPr>
      <t xml:space="preserve">*d </t>
    </r>
    <r>
      <rPr>
        <sz val="11"/>
        <color rgb="FFFF0000"/>
        <rFont val="Times New Roman"/>
        <family val="1"/>
        <charset val="204"/>
      </rPr>
      <t>косв.налогов (ИЦП трансп*dтранс.- для расходов покупателя (посредника) на грузовой  транспорт )</t>
    </r>
  </si>
  <si>
    <t>Дефляторы   (без НДС, акзицов, транспортировки и др.) на продукцию, произведенную  для внутреннего рынка и на экспорт-% г/г</t>
  </si>
  <si>
    <t xml:space="preserve"> вариант 1</t>
  </si>
  <si>
    <t>отчет</t>
  </si>
  <si>
    <r>
      <t>DJ</t>
    </r>
    <r>
      <rPr>
        <sz val="13"/>
        <color indexed="8"/>
        <rFont val="Times New Roman CYR"/>
        <family val="1"/>
        <charset val="204"/>
      </rPr>
      <t xml:space="preserve">  Металлургическое производство и пр-во готовых металлических изделий</t>
    </r>
  </si>
  <si>
    <r>
      <t>DG+DH</t>
    </r>
    <r>
      <rPr>
        <sz val="13"/>
        <color indexed="8"/>
        <rFont val="Times New Roman CYR"/>
        <family val="1"/>
        <charset val="204"/>
      </rPr>
      <t xml:space="preserve"> Химическая и пр-во резиновых и пластмассовых изделий</t>
    </r>
  </si>
  <si>
    <r>
      <t>38.9+DL+DM</t>
    </r>
    <r>
      <rPr>
        <sz val="13"/>
        <color indexed="8"/>
        <rFont val="Times New Roman CYR"/>
        <family val="1"/>
        <charset val="204"/>
      </rPr>
      <t xml:space="preserve"> Пр-во машин и оборудования (без оружия и боеприпасов), электрооборудования, транспортных средств</t>
    </r>
  </si>
  <si>
    <r>
      <t>DD</t>
    </r>
    <r>
      <rPr>
        <sz val="13"/>
        <color indexed="8"/>
        <rFont val="Times New Roman CYR"/>
        <family val="1"/>
        <charset val="204"/>
      </rPr>
      <t xml:space="preserve"> Обработка древесины и пр-во изделий из дерева</t>
    </r>
  </si>
  <si>
    <r>
      <t xml:space="preserve">DI </t>
    </r>
    <r>
      <rPr>
        <sz val="13"/>
        <color indexed="8"/>
        <rFont val="Times New Roman CYR"/>
        <family val="1"/>
        <charset val="204"/>
      </rPr>
      <t>Пр-во неметаллических минеральных продуктов</t>
    </r>
  </si>
  <si>
    <r>
      <t>DB+DC</t>
    </r>
    <r>
      <rPr>
        <sz val="13"/>
        <color indexed="8"/>
        <rFont val="Times New Roman CYR"/>
        <family val="1"/>
        <charset val="204"/>
      </rPr>
      <t xml:space="preserve"> Текстильное, швейное, изделий из кожи, обуви</t>
    </r>
  </si>
  <si>
    <r>
      <t>DA</t>
    </r>
    <r>
      <rPr>
        <sz val="13"/>
        <color indexed="8"/>
        <rFont val="Times New Roman CYR"/>
        <family val="1"/>
        <charset val="204"/>
      </rPr>
      <t xml:space="preserve"> Пр-во пищевых продуктов, вкл.напитки и табака</t>
    </r>
  </si>
  <si>
    <t>ИЦП  промышленной продукции  (C+D+E)</t>
  </si>
  <si>
    <r>
      <t xml:space="preserve"> -</t>
    </r>
    <r>
      <rPr>
        <sz val="12"/>
        <color indexed="8"/>
        <rFont val="Times New Roman CYR"/>
        <family val="1"/>
        <charset val="204"/>
      </rPr>
      <t xml:space="preserve"> гpузовой транспорт (без трубопров.)</t>
    </r>
  </si>
  <si>
    <r>
      <t xml:space="preserve"> в т.ч. :</t>
    </r>
    <r>
      <rPr>
        <sz val="12"/>
        <rFont val="Times New Roman Cyr"/>
        <family val="1"/>
        <charset val="204"/>
      </rPr>
      <t xml:space="preserve"> на товаpы</t>
    </r>
  </si>
  <si>
    <t xml:space="preserve">ПРОГНОЗ ИНДЕКСОВ ЦЕН ПРОИЗВОДИТЕЛЕЙ  ПО ВИДАМ ЭКОНОМИЧЕСКОЙ ДЕЯТЕЛЬНОСТИ </t>
  </si>
  <si>
    <t>Индексы цен производителей (без НДС, акзицов, транспортировки и др.) на внутреннем  рынке (без учета нерыночных форм обмена)-% г/г</t>
  </si>
  <si>
    <r>
      <t xml:space="preserve"> в том числе </t>
    </r>
    <r>
      <rPr>
        <sz val="13"/>
        <rFont val="Times New Roman Cyr"/>
        <family val="1"/>
        <charset val="204"/>
      </rPr>
      <t>без продукции ТЭКа (нефть, нефтепродукты, уголь, газ, энергетика)</t>
    </r>
  </si>
  <si>
    <t xml:space="preserve"> Строительство</t>
  </si>
  <si>
    <t>вариант печати 2</t>
  </si>
  <si>
    <r>
      <t xml:space="preserve">1)   </t>
    </r>
    <r>
      <rPr>
        <b/>
        <sz val="14"/>
        <color rgb="FFFF0000"/>
        <rFont val="Times New Roman"/>
        <family val="1"/>
        <charset val="204"/>
      </rPr>
      <t xml:space="preserve">Дефлятор </t>
    </r>
    <r>
      <rPr>
        <sz val="14"/>
        <rFont val="Times New Roman"/>
        <family val="1"/>
        <charset val="204"/>
      </rPr>
      <t>- ценовый индекс на продукцию, произведенную  для внутреннего рынка и на экспорт с искл. НДС, акзицов, транспортировки и др. Предназначен для оценки стоимости выпуска продукции в ценах производителей за счет ценового фактора.</t>
    </r>
  </si>
</sst>
</file>

<file path=xl/styles.xml><?xml version="1.0" encoding="utf-8"?>
<styleSheet xmlns="http://schemas.openxmlformats.org/spreadsheetml/2006/main">
  <numFmts count="23">
    <numFmt numFmtId="164" formatCode="_-* #,##0.00_р_._-;\-* #,##0.00_р_._-;_-* &quot;-&quot;??_р_._-;_-@_-"/>
    <numFmt numFmtId="165" formatCode="0_)"/>
    <numFmt numFmtId="166" formatCode="0.0"/>
    <numFmt numFmtId="167" formatCode="0.0_)"/>
    <numFmt numFmtId="168" formatCode="0.00_)"/>
    <numFmt numFmtId="169" formatCode="d\ mmmm\,\ yyyy"/>
    <numFmt numFmtId="170" formatCode="#,##0;\-#,##0;&quot;-&quot;"/>
    <numFmt numFmtId="171" formatCode="#,##0.00;\-#,##0.00;&quot;-&quot;"/>
    <numFmt numFmtId="172" formatCode="#,##0%;\-#,##0%;&quot;- &quot;"/>
    <numFmt numFmtId="173" formatCode="#,##0.0%;\-#,##0.0%;&quot;- &quot;"/>
    <numFmt numFmtId="174" formatCode="#,##0.00%;\-#,##0.00%;&quot;- &quot;"/>
    <numFmt numFmtId="175" formatCode="#,##0.0;\-#,##0.0;&quot;-&quot;"/>
    <numFmt numFmtId="176" formatCode="_-* #,##0\ _D_M_-;\-* #,##0\ _D_M_-;_-* &quot;-&quot;\ _D_M_-;_-@_-"/>
    <numFmt numFmtId="177" formatCode="_-* #,##0.00\ _D_M_-;\-* #,##0.00\ _D_M_-;_-* &quot;-&quot;??\ _D_M_-;_-@_-"/>
    <numFmt numFmtId="178" formatCode="0%;\(0%\)"/>
    <numFmt numFmtId="179" formatCode="\ \ @"/>
    <numFmt numFmtId="180" formatCode="\ \ \ \ @"/>
    <numFmt numFmtId="181" formatCode="_-* #,##0\ _р_._-;\-* #,##0\ _р_._-;_-* &quot;-&quot;\ _р_._-;_-@_-"/>
    <numFmt numFmtId="182" formatCode="#,##0.00_р_."/>
    <numFmt numFmtId="183" formatCode="_(* #,##0.00_);_(* \(#,##0.00\);_(* &quot;-&quot;??_);_(@_)"/>
    <numFmt numFmtId="184" formatCode="0.000_)"/>
    <numFmt numFmtId="185" formatCode="0.0000_)"/>
    <numFmt numFmtId="186" formatCode="0.00000_)"/>
  </numFmts>
  <fonts count="204">
    <font>
      <sz val="11"/>
      <color theme="1"/>
      <name val="Calibri"/>
      <family val="2"/>
      <charset val="204"/>
      <scheme val="minor"/>
    </font>
    <font>
      <sz val="10"/>
      <name val="Courier"/>
      <family val="1"/>
      <charset val="204"/>
    </font>
    <font>
      <sz val="10"/>
      <color indexed="8"/>
      <name val="Courier"/>
      <family val="1"/>
      <charset val="204"/>
    </font>
    <font>
      <sz val="8.5"/>
      <color indexed="8"/>
      <name val="Times New Roman Cyr"/>
      <family val="1"/>
      <charset val="204"/>
    </font>
    <font>
      <b/>
      <sz val="8"/>
      <color indexed="8"/>
      <name val="Times New Roman Cyr"/>
      <family val="1"/>
      <charset val="204"/>
    </font>
    <font>
      <b/>
      <sz val="10"/>
      <color indexed="8"/>
      <name val="Times New Roman Cyr"/>
      <family val="1"/>
      <charset val="204"/>
    </font>
    <font>
      <b/>
      <sz val="16"/>
      <color indexed="8"/>
      <name val="Times New Roman Cyr"/>
      <family val="1"/>
      <charset val="204"/>
    </font>
    <font>
      <b/>
      <sz val="12"/>
      <color indexed="8"/>
      <name val="Times New Roman Cyr"/>
      <family val="1"/>
      <charset val="204"/>
    </font>
    <font>
      <b/>
      <sz val="10"/>
      <name val="Times New Roman"/>
      <family val="1"/>
      <charset val="204"/>
    </font>
    <font>
      <b/>
      <sz val="11"/>
      <color indexed="8"/>
      <name val="Arial Cyr"/>
      <charset val="204"/>
    </font>
    <font>
      <b/>
      <sz val="10"/>
      <color indexed="8"/>
      <name val="Arial"/>
      <family val="2"/>
      <charset val="204"/>
    </font>
    <font>
      <sz val="11"/>
      <color indexed="8"/>
      <name val="Arial Cyr"/>
      <family val="2"/>
      <charset val="204"/>
    </font>
    <font>
      <b/>
      <u/>
      <sz val="12"/>
      <color indexed="8"/>
      <name val="Arial"/>
      <family val="2"/>
      <charset val="204"/>
    </font>
    <font>
      <b/>
      <i/>
      <sz val="13"/>
      <name val="Arial Cyr"/>
      <charset val="204"/>
    </font>
    <font>
      <b/>
      <sz val="12"/>
      <color indexed="8"/>
      <name val="Arial"/>
      <family val="2"/>
      <charset val="204"/>
    </font>
    <font>
      <i/>
      <sz val="12"/>
      <color indexed="8"/>
      <name val="Arial"/>
      <family val="2"/>
      <charset val="204"/>
    </font>
    <font>
      <i/>
      <sz val="13"/>
      <name val="Arial Cyr"/>
      <charset val="204"/>
    </font>
    <font>
      <i/>
      <sz val="13"/>
      <color indexed="8"/>
      <name val="Times New Roman Cyr"/>
      <charset val="204"/>
    </font>
    <font>
      <b/>
      <u/>
      <sz val="12"/>
      <name val="Arial"/>
      <family val="2"/>
      <charset val="204"/>
    </font>
    <font>
      <u/>
      <sz val="12"/>
      <name val="Arial"/>
      <family val="2"/>
      <charset val="204"/>
    </font>
    <font>
      <sz val="10"/>
      <name val="Arial"/>
      <family val="2"/>
      <charset val="204"/>
    </font>
    <font>
      <b/>
      <sz val="13"/>
      <name val="Arial Cyr"/>
      <charset val="204"/>
    </font>
    <font>
      <sz val="11"/>
      <name val="Arial"/>
      <family val="2"/>
      <charset val="204"/>
    </font>
    <font>
      <sz val="13"/>
      <name val="Arial Cyr"/>
      <charset val="204"/>
    </font>
    <font>
      <i/>
      <sz val="11"/>
      <name val="Arial"/>
      <family val="2"/>
      <charset val="204"/>
    </font>
    <font>
      <b/>
      <sz val="11"/>
      <name val="Arial Cyr"/>
      <charset val="204"/>
    </font>
    <font>
      <sz val="12"/>
      <name val="Arial Cyr"/>
      <charset val="204"/>
    </font>
    <font>
      <b/>
      <sz val="11"/>
      <color indexed="8"/>
      <name val="Times New Roman CYR"/>
      <family val="1"/>
      <charset val="204"/>
    </font>
    <font>
      <sz val="11"/>
      <color indexed="8"/>
      <name val="Times New Roman Cyr"/>
      <family val="1"/>
      <charset val="204"/>
    </font>
    <font>
      <b/>
      <sz val="11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0"/>
      <name val="Arial Cyr"/>
      <charset val="204"/>
    </font>
    <font>
      <sz val="11"/>
      <color indexed="8"/>
      <name val="Arial"/>
      <family val="2"/>
      <charset val="204"/>
    </font>
    <font>
      <sz val="13"/>
      <color indexed="8"/>
      <name val="Arial Cyr"/>
      <family val="2"/>
      <charset val="204"/>
    </font>
    <font>
      <sz val="13"/>
      <color indexed="8"/>
      <name val="Arial Cyr"/>
      <charset val="204"/>
    </font>
    <font>
      <b/>
      <sz val="13"/>
      <color indexed="8"/>
      <name val="Arial Cyr"/>
      <charset val="204"/>
    </font>
    <font>
      <b/>
      <i/>
      <sz val="11"/>
      <color indexed="8"/>
      <name val="Times New Roman Cyr"/>
      <family val="1"/>
      <charset val="204"/>
    </font>
    <font>
      <b/>
      <i/>
      <sz val="13"/>
      <color indexed="8"/>
      <name val="Arial Cyr"/>
      <family val="2"/>
      <charset val="204"/>
    </font>
    <font>
      <b/>
      <i/>
      <sz val="13"/>
      <color indexed="8"/>
      <name val="Arial Cyr"/>
      <charset val="204"/>
    </font>
    <font>
      <b/>
      <i/>
      <sz val="11"/>
      <color indexed="8"/>
      <name val="Arial Cyr"/>
      <family val="2"/>
      <charset val="204"/>
    </font>
    <font>
      <i/>
      <sz val="13"/>
      <color indexed="8"/>
      <name val="Arial Cyr"/>
      <family val="2"/>
      <charset val="204"/>
    </font>
    <font>
      <i/>
      <sz val="13"/>
      <color indexed="8"/>
      <name val="Arial Cyr"/>
      <charset val="204"/>
    </font>
    <font>
      <i/>
      <sz val="10"/>
      <color indexed="8"/>
      <name val="Courier"/>
      <family val="1"/>
      <charset val="204"/>
    </font>
    <font>
      <i/>
      <sz val="11"/>
      <color indexed="8"/>
      <name val="Times New Roman Cyr"/>
      <family val="1"/>
      <charset val="204"/>
    </font>
    <font>
      <i/>
      <sz val="11"/>
      <color indexed="8"/>
      <name val="Arial"/>
      <family val="2"/>
      <charset val="204"/>
    </font>
    <font>
      <i/>
      <sz val="11"/>
      <color indexed="8"/>
      <name val="Arial Cyr"/>
      <charset val="204"/>
    </font>
    <font>
      <i/>
      <sz val="13"/>
      <color rgb="FF002060"/>
      <name val="Arial Cyr"/>
      <charset val="204"/>
    </font>
    <font>
      <sz val="11"/>
      <name val="Times New Roman Cyr"/>
      <family val="1"/>
      <charset val="204"/>
    </font>
    <font>
      <sz val="13"/>
      <name val="Arial Cyr"/>
      <family val="2"/>
      <charset val="204"/>
    </font>
    <font>
      <sz val="13"/>
      <color indexed="18"/>
      <name val="Arial CYR"/>
      <family val="2"/>
      <charset val="204"/>
    </font>
    <font>
      <sz val="11"/>
      <name val="Arial Cyr"/>
      <family val="2"/>
      <charset val="204"/>
    </font>
    <font>
      <sz val="10"/>
      <color indexed="10"/>
      <name val="Courier"/>
      <family val="1"/>
      <charset val="204"/>
    </font>
    <font>
      <b/>
      <sz val="13"/>
      <color indexed="8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i/>
      <sz val="13"/>
      <color theme="0" tint="-4.9989318521683403E-2"/>
      <name val="Arial Cyr"/>
      <charset val="204"/>
    </font>
    <font>
      <b/>
      <i/>
      <sz val="11"/>
      <color indexed="8"/>
      <name val="Arial Cyr"/>
      <charset val="204"/>
    </font>
    <font>
      <b/>
      <i/>
      <sz val="13"/>
      <color theme="1"/>
      <name val="Arial Cyr"/>
      <charset val="204"/>
    </font>
    <font>
      <i/>
      <sz val="11"/>
      <name val="Times New Roman Cyr"/>
      <family val="1"/>
      <charset val="204"/>
    </font>
    <font>
      <i/>
      <sz val="13"/>
      <color theme="0" tint="-4.9989318521683403E-2"/>
      <name val="Arial Cyr"/>
      <charset val="204"/>
    </font>
    <font>
      <i/>
      <sz val="13"/>
      <color theme="1"/>
      <name val="Arial Cyr"/>
      <charset val="204"/>
    </font>
    <font>
      <sz val="11"/>
      <color indexed="8"/>
      <name val="Courier"/>
      <family val="1"/>
      <charset val="204"/>
    </font>
    <font>
      <sz val="13"/>
      <color indexed="8"/>
      <name val="Courier"/>
      <family val="1"/>
      <charset val="204"/>
    </font>
    <font>
      <sz val="13"/>
      <color theme="0"/>
      <name val="Arial Cyr"/>
      <family val="2"/>
      <charset val="204"/>
    </font>
    <font>
      <b/>
      <sz val="10"/>
      <color indexed="8"/>
      <name val="Courier"/>
      <family val="1"/>
      <charset val="204"/>
    </font>
    <font>
      <b/>
      <sz val="11"/>
      <name val="Arial"/>
      <family val="2"/>
      <charset val="204"/>
    </font>
    <font>
      <sz val="13"/>
      <color rgb="FFFF0000"/>
      <name val="Arial Cyr"/>
      <family val="2"/>
      <charset val="204"/>
    </font>
    <font>
      <sz val="11"/>
      <color rgb="FFFF0000"/>
      <name val="Arial Cyr"/>
      <family val="2"/>
      <charset val="204"/>
    </font>
    <font>
      <sz val="13"/>
      <color theme="1"/>
      <name val="Arial Cyr"/>
      <family val="2"/>
      <charset val="204"/>
    </font>
    <font>
      <sz val="10"/>
      <color rgb="FFFF0000"/>
      <name val="Courier"/>
      <family val="1"/>
      <charset val="204"/>
    </font>
    <font>
      <b/>
      <sz val="13"/>
      <name val="Arial Cyr"/>
      <family val="2"/>
      <charset val="204"/>
    </font>
    <font>
      <sz val="11"/>
      <color indexed="8"/>
      <name val="Arial Cyr"/>
      <charset val="204"/>
    </font>
    <font>
      <b/>
      <sz val="11"/>
      <name val="Times New Roman Cyr"/>
      <family val="1"/>
      <charset val="204"/>
    </font>
    <font>
      <b/>
      <sz val="13"/>
      <name val="Courier"/>
      <family val="1"/>
      <charset val="204"/>
    </font>
    <font>
      <b/>
      <sz val="13"/>
      <color rgb="FFFF0000"/>
      <name val="Arial Cyr"/>
      <charset val="204"/>
    </font>
    <font>
      <b/>
      <sz val="10"/>
      <color rgb="FFFF0000"/>
      <name val="Courier"/>
      <family val="1"/>
      <charset val="204"/>
    </font>
    <font>
      <b/>
      <sz val="13"/>
      <color theme="0"/>
      <name val="Courier"/>
      <family val="1"/>
      <charset val="204"/>
    </font>
    <font>
      <b/>
      <sz val="13"/>
      <color theme="1"/>
      <name val="Arial Cyr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1"/>
      <color rgb="FFFF0000"/>
      <name val="Arial"/>
      <family val="2"/>
      <charset val="204"/>
    </font>
    <font>
      <b/>
      <sz val="13"/>
      <color theme="0"/>
      <name val="Arial CYR"/>
      <family val="2"/>
      <charset val="204"/>
    </font>
    <font>
      <sz val="10"/>
      <color indexed="8"/>
      <name val="Times New Roman Cyr"/>
      <family val="1"/>
      <charset val="204"/>
    </font>
    <font>
      <b/>
      <sz val="10"/>
      <color indexed="10"/>
      <name val="Courier"/>
      <family val="1"/>
      <charset val="204"/>
    </font>
    <font>
      <b/>
      <sz val="10"/>
      <color indexed="8"/>
      <name val="Courier"/>
      <family val="3"/>
      <charset val="204"/>
    </font>
    <font>
      <b/>
      <sz val="15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3"/>
      <color indexed="8"/>
      <name val="Times New Roman CYR"/>
      <family val="1"/>
      <charset val="204"/>
    </font>
    <font>
      <b/>
      <sz val="12"/>
      <name val="Times New Roman"/>
      <family val="1"/>
      <charset val="204"/>
    </font>
    <font>
      <b/>
      <i/>
      <sz val="10"/>
      <color indexed="8"/>
      <name val="Arial"/>
      <family val="2"/>
      <charset val="204"/>
    </font>
    <font>
      <sz val="13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vertAlign val="superscript"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vertAlign val="superscript"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Courier"/>
      <family val="1"/>
      <charset val="204"/>
    </font>
    <font>
      <sz val="14"/>
      <name val="Courier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2"/>
      <color theme="3"/>
      <name val="Times New Roman"/>
      <family val="1"/>
      <charset val="204"/>
    </font>
    <font>
      <b/>
      <i/>
      <vertAlign val="superscript"/>
      <sz val="12"/>
      <color theme="3"/>
      <name val="Times New Roman"/>
      <family val="1"/>
      <charset val="204"/>
    </font>
    <font>
      <i/>
      <sz val="14"/>
      <color theme="3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2"/>
      <color theme="3"/>
      <name val="Times New Roman"/>
      <family val="1"/>
      <charset val="204"/>
    </font>
    <font>
      <b/>
      <vertAlign val="superscript"/>
      <sz val="12"/>
      <color theme="3"/>
      <name val="Times New Roman"/>
      <family val="1"/>
      <charset val="204"/>
    </font>
    <font>
      <sz val="14"/>
      <color theme="3"/>
      <name val="Times New Roman"/>
      <family val="1"/>
      <charset val="204"/>
    </font>
    <font>
      <i/>
      <sz val="12"/>
      <color theme="3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i/>
      <sz val="13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4"/>
      <color theme="0"/>
      <name val="Courier"/>
      <family val="1"/>
      <charset val="204"/>
    </font>
    <font>
      <sz val="14"/>
      <color theme="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u/>
      <sz val="11"/>
      <color indexed="8"/>
      <name val="Times New Roman Cyr"/>
      <family val="1"/>
      <charset val="204"/>
    </font>
    <font>
      <b/>
      <sz val="13"/>
      <color indexed="8"/>
      <name val="Times New Roman Cyr"/>
      <charset val="204"/>
    </font>
    <font>
      <b/>
      <i/>
      <sz val="13"/>
      <color indexed="8"/>
      <name val="Times New Roman Cyr"/>
      <family val="1"/>
      <charset val="204"/>
    </font>
    <font>
      <i/>
      <sz val="13"/>
      <name val="Arial Cyr"/>
      <family val="2"/>
      <charset val="204"/>
    </font>
    <font>
      <i/>
      <sz val="13"/>
      <color indexed="8"/>
      <name val="Times New Roman Cyr"/>
      <family val="1"/>
      <charset val="204"/>
    </font>
    <font>
      <sz val="13"/>
      <color indexed="8"/>
      <name val="Times New Roman CYR"/>
      <family val="1"/>
      <charset val="204"/>
    </font>
    <font>
      <i/>
      <sz val="13"/>
      <color indexed="8"/>
      <name val="Arial"/>
      <family val="2"/>
      <charset val="204"/>
    </font>
    <font>
      <sz val="13"/>
      <name val="Times New Roman Cyr"/>
      <family val="1"/>
      <charset val="204"/>
    </font>
    <font>
      <sz val="13"/>
      <color indexed="10"/>
      <name val="Arial Cyr"/>
      <family val="2"/>
      <charset val="204"/>
    </font>
    <font>
      <sz val="13"/>
      <color indexed="10"/>
      <name val="Courier"/>
      <family val="1"/>
      <charset val="204"/>
    </font>
    <font>
      <b/>
      <i/>
      <sz val="13"/>
      <color rgb="FFFF0000"/>
      <name val="Arial Cyr"/>
      <charset val="204"/>
    </font>
    <font>
      <i/>
      <sz val="13"/>
      <color rgb="FFFF0000"/>
      <name val="Arial Cyr"/>
      <charset val="204"/>
    </font>
    <font>
      <b/>
      <sz val="13"/>
      <color indexed="10"/>
      <name val="Arial CYR"/>
      <family val="2"/>
      <charset val="204"/>
    </font>
    <font>
      <sz val="13"/>
      <name val="Courier"/>
      <family val="1"/>
      <charset val="204"/>
    </font>
    <font>
      <b/>
      <sz val="13"/>
      <color theme="3" tint="-0.249977111117893"/>
      <name val="Arial CYR"/>
      <family val="2"/>
      <charset val="204"/>
    </font>
    <font>
      <sz val="13"/>
      <color theme="3" tint="-0.249977111117893"/>
      <name val="Arial CYR"/>
      <family val="2"/>
      <charset val="204"/>
    </font>
    <font>
      <b/>
      <sz val="12"/>
      <name val="Arial"/>
      <family val="2"/>
      <charset val="204"/>
    </font>
    <font>
      <sz val="11"/>
      <name val="Arial Cyr"/>
      <charset val="204"/>
    </font>
    <font>
      <sz val="11"/>
      <color rgb="FFFF0000"/>
      <name val="Arial Cyr"/>
      <charset val="204"/>
    </font>
    <font>
      <sz val="13"/>
      <color rgb="FFFF0000"/>
      <name val="Arial Cyr"/>
      <charset val="204"/>
    </font>
    <font>
      <sz val="12"/>
      <color indexed="8"/>
      <name val="Times New Roman CYR"/>
      <family val="1"/>
      <charset val="204"/>
    </font>
    <font>
      <b/>
      <sz val="11"/>
      <name val="Arial Cyr"/>
      <family val="2"/>
      <charset val="204"/>
    </font>
    <font>
      <b/>
      <sz val="10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1"/>
      <color theme="0" tint="-0.34998626667073579"/>
      <name val="Times New Roman CYR"/>
      <family val="1"/>
      <charset val="204"/>
    </font>
    <font>
      <i/>
      <sz val="12"/>
      <color indexed="8"/>
      <name val="Arial Cyr"/>
      <family val="2"/>
      <charset val="204"/>
    </font>
    <font>
      <b/>
      <sz val="13"/>
      <color indexed="8"/>
      <name val="Arial"/>
      <family val="2"/>
      <charset val="204"/>
    </font>
    <font>
      <i/>
      <sz val="13"/>
      <name val="Times New Roman Cyr"/>
      <family val="1"/>
      <charset val="204"/>
    </font>
    <font>
      <sz val="11"/>
      <color theme="1"/>
      <name val="Arial Cyr"/>
      <charset val="204"/>
    </font>
    <font>
      <sz val="13"/>
      <color theme="1"/>
      <name val="Arial Cyr"/>
      <charset val="204"/>
    </font>
    <font>
      <b/>
      <sz val="13"/>
      <name val="Times New Roman CYR"/>
      <family val="1"/>
      <charset val="204"/>
    </font>
    <font>
      <sz val="10"/>
      <name val="Helv"/>
      <charset val="204"/>
    </font>
    <font>
      <sz val="10"/>
      <name val="Arial Cyr"/>
      <family val="2"/>
      <charset val="204"/>
    </font>
    <font>
      <sz val="10"/>
      <name val="Helv"/>
    </font>
    <font>
      <sz val="10"/>
      <color indexed="8"/>
      <name val="Arial"/>
      <family val="2"/>
      <charset val="204"/>
    </font>
    <font>
      <sz val="10"/>
      <color indexed="8"/>
      <name val="Verdana"/>
      <family val="2"/>
      <charset val="204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sz val="10"/>
      <color indexed="8"/>
      <name val="Arial"/>
      <family val="2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Arial"/>
      <family val="2"/>
    </font>
    <font>
      <b/>
      <sz val="11"/>
      <name val="Arial Cyr"/>
    </font>
    <font>
      <b/>
      <sz val="11"/>
      <color indexed="8"/>
      <name val="Calibri"/>
      <family val="2"/>
    </font>
    <font>
      <sz val="10"/>
      <color indexed="12"/>
      <name val="Arial"/>
      <family val="2"/>
    </font>
    <font>
      <sz val="10"/>
      <name val="Times New Roman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"/>
      <family val="2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0"/>
      <color indexed="14"/>
      <name val="Arial"/>
      <family val="2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17"/>
      <name val="Calibri"/>
      <family val="2"/>
    </font>
    <font>
      <sz val="8"/>
      <name val="Arial"/>
      <family val="2"/>
      <charset val="204"/>
    </font>
    <font>
      <b/>
      <sz val="11"/>
      <color indexed="63"/>
      <name val="Calibri"/>
      <family val="2"/>
      <charset val="204"/>
    </font>
    <font>
      <sz val="10"/>
      <color indexed="10"/>
      <name val="Arial"/>
      <family val="2"/>
    </font>
    <font>
      <sz val="8"/>
      <name val="Arial"/>
      <family val="2"/>
    </font>
    <font>
      <sz val="10"/>
      <color indexed="39"/>
      <name val="Arial"/>
      <family val="2"/>
    </font>
    <font>
      <b/>
      <sz val="10"/>
      <color indexed="63"/>
      <name val="Arial"/>
      <family val="2"/>
    </font>
    <font>
      <b/>
      <sz val="10"/>
      <color indexed="8"/>
      <name val="Arial"/>
      <family val="2"/>
    </font>
    <font>
      <sz val="10"/>
      <color indexed="63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16"/>
      <color indexed="18"/>
      <name val="Arial"/>
      <family val="2"/>
    </font>
    <font>
      <b/>
      <sz val="10"/>
      <color indexed="9"/>
      <name val="Verdana"/>
      <family val="2"/>
      <charset val="204"/>
    </font>
    <font>
      <sz val="10"/>
      <color indexed="9"/>
      <name val="Arial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name val="Times New Roman Cyr"/>
      <charset val="204"/>
    </font>
    <font>
      <sz val="10"/>
      <name val="Tahoma"/>
      <family val="2"/>
      <charset val="204"/>
    </font>
    <font>
      <sz val="12"/>
      <name val="Times New Roman Cyr"/>
    </font>
    <font>
      <sz val="10"/>
      <name val="Arial Cyr"/>
    </font>
  </fonts>
  <fills count="10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7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54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3"/>
        <bgColor indexed="64"/>
      </patternFill>
    </fill>
    <fill>
      <patternFill patternType="solid">
        <fgColor indexed="35"/>
        <bgColor indexed="23"/>
      </patternFill>
    </fill>
    <fill>
      <patternFill patternType="solid">
        <fgColor indexed="35"/>
        <bgColor indexed="55"/>
      </patternFill>
    </fill>
    <fill>
      <patternFill patternType="solid">
        <f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35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rgb="FF92D050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</borders>
  <cellStyleXfs count="678">
    <xf numFmtId="0" fontId="0" fillId="0" borderId="0"/>
    <xf numFmtId="165" fontId="1" fillId="0" borderId="0"/>
    <xf numFmtId="165" fontId="1" fillId="0" borderId="0"/>
    <xf numFmtId="0" fontId="152" fillId="0" borderId="0"/>
    <xf numFmtId="0" fontId="153" fillId="0" borderId="0"/>
    <xf numFmtId="0" fontId="154" fillId="0" borderId="0"/>
    <xf numFmtId="0" fontId="153" fillId="0" borderId="0"/>
    <xf numFmtId="0" fontId="155" fillId="0" borderId="0">
      <alignment vertical="top"/>
    </xf>
    <xf numFmtId="0" fontId="154" fillId="0" borderId="0"/>
    <xf numFmtId="0" fontId="156" fillId="11" borderId="55" applyNumberFormat="0">
      <alignment readingOrder="1"/>
      <protection locked="0"/>
    </xf>
    <xf numFmtId="0" fontId="153" fillId="0" borderId="0"/>
    <xf numFmtId="0" fontId="153" fillId="0" borderId="0"/>
    <xf numFmtId="0" fontId="153" fillId="0" borderId="0"/>
    <xf numFmtId="0" fontId="153" fillId="0" borderId="0"/>
    <xf numFmtId="0" fontId="154" fillId="0" borderId="0"/>
    <xf numFmtId="0" fontId="153" fillId="0" borderId="0"/>
    <xf numFmtId="0" fontId="152" fillId="0" borderId="0"/>
    <xf numFmtId="0" fontId="153" fillId="0" borderId="0"/>
    <xf numFmtId="0" fontId="153" fillId="0" borderId="0"/>
    <xf numFmtId="0" fontId="154" fillId="0" borderId="0"/>
    <xf numFmtId="0" fontId="154" fillId="0" borderId="0"/>
    <xf numFmtId="0" fontId="20" fillId="0" borderId="0"/>
    <xf numFmtId="0" fontId="152" fillId="0" borderId="0"/>
    <xf numFmtId="0" fontId="152" fillId="0" borderId="0"/>
    <xf numFmtId="0" fontId="15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57" fillId="12" borderId="0"/>
    <xf numFmtId="0" fontId="158" fillId="13" borderId="0" applyNumberFormat="0" applyBorder="0" applyAlignment="0" applyProtection="0"/>
    <xf numFmtId="0" fontId="158" fillId="14" borderId="0" applyNumberFormat="0" applyBorder="0" applyAlignment="0" applyProtection="0"/>
    <xf numFmtId="0" fontId="158" fillId="15" borderId="0" applyNumberFormat="0" applyBorder="0" applyAlignment="0" applyProtection="0"/>
    <xf numFmtId="0" fontId="158" fillId="16" borderId="0" applyNumberFormat="0" applyBorder="0" applyAlignment="0" applyProtection="0"/>
    <xf numFmtId="0" fontId="158" fillId="17" borderId="0" applyNumberFormat="0" applyBorder="0" applyAlignment="0" applyProtection="0"/>
    <xf numFmtId="0" fontId="158" fillId="18" borderId="0" applyNumberFormat="0" applyBorder="0" applyAlignment="0" applyProtection="0"/>
    <xf numFmtId="0" fontId="158" fillId="18" borderId="0" applyNumberFormat="0" applyBorder="0" applyAlignment="0" applyProtection="0"/>
    <xf numFmtId="0" fontId="158" fillId="19" borderId="0" applyNumberFormat="0" applyBorder="0" applyAlignment="0" applyProtection="0"/>
    <xf numFmtId="0" fontId="158" fillId="20" borderId="0" applyNumberFormat="0" applyBorder="0" applyAlignment="0" applyProtection="0"/>
    <xf numFmtId="0" fontId="158" fillId="21" borderId="0" applyNumberFormat="0" applyBorder="0" applyAlignment="0" applyProtection="0"/>
    <xf numFmtId="0" fontId="158" fillId="16" borderId="0" applyNumberFormat="0" applyBorder="0" applyAlignment="0" applyProtection="0"/>
    <xf numFmtId="0" fontId="158" fillId="19" borderId="0" applyNumberFormat="0" applyBorder="0" applyAlignment="0" applyProtection="0"/>
    <xf numFmtId="0" fontId="158" fillId="22" borderId="0" applyNumberFormat="0" applyBorder="0" applyAlignment="0" applyProtection="0"/>
    <xf numFmtId="0" fontId="159" fillId="23" borderId="0" applyNumberFormat="0" applyBorder="0" applyAlignment="0" applyProtection="0"/>
    <xf numFmtId="0" fontId="159" fillId="20" borderId="0" applyNumberFormat="0" applyBorder="0" applyAlignment="0" applyProtection="0"/>
    <xf numFmtId="0" fontId="159" fillId="21" borderId="0" applyNumberFormat="0" applyBorder="0" applyAlignment="0" applyProtection="0"/>
    <xf numFmtId="0" fontId="159" fillId="24" borderId="0" applyNumberFormat="0" applyBorder="0" applyAlignment="0" applyProtection="0"/>
    <xf numFmtId="0" fontId="159" fillId="25" borderId="0" applyNumberFormat="0" applyBorder="0" applyAlignment="0" applyProtection="0"/>
    <xf numFmtId="0" fontId="159" fillId="26" borderId="0" applyNumberFormat="0" applyBorder="0" applyAlignment="0" applyProtection="0"/>
    <xf numFmtId="0" fontId="159" fillId="27" borderId="0" applyNumberFormat="0" applyBorder="0" applyAlignment="0" applyProtection="0"/>
    <xf numFmtId="0" fontId="160" fillId="28" borderId="0" applyNumberFormat="0" applyBorder="0" applyAlignment="0" applyProtection="0"/>
    <xf numFmtId="0" fontId="160" fillId="29" borderId="0" applyNumberFormat="0" applyBorder="0" applyAlignment="0" applyProtection="0"/>
    <xf numFmtId="0" fontId="160" fillId="29" borderId="0" applyNumberFormat="0" applyBorder="0" applyAlignment="0" applyProtection="0"/>
    <xf numFmtId="0" fontId="160" fillId="29" borderId="0" applyNumberFormat="0" applyBorder="0" applyAlignment="0" applyProtection="0"/>
    <xf numFmtId="0" fontId="160" fillId="29" borderId="0" applyNumberFormat="0" applyBorder="0" applyAlignment="0" applyProtection="0"/>
    <xf numFmtId="0" fontId="160" fillId="29" borderId="0" applyNumberFormat="0" applyBorder="0" applyAlignment="0" applyProtection="0"/>
    <xf numFmtId="0" fontId="160" fillId="30" borderId="0" applyNumberFormat="0" applyBorder="0" applyAlignment="0" applyProtection="0"/>
    <xf numFmtId="0" fontId="160" fillId="31" borderId="0" applyNumberFormat="0" applyBorder="0" applyAlignment="0" applyProtection="0"/>
    <xf numFmtId="0" fontId="160" fillId="31" borderId="0" applyNumberFormat="0" applyBorder="0" applyAlignment="0" applyProtection="0"/>
    <xf numFmtId="0" fontId="160" fillId="31" borderId="0" applyNumberFormat="0" applyBorder="0" applyAlignment="0" applyProtection="0"/>
    <xf numFmtId="0" fontId="160" fillId="31" borderId="0" applyNumberFormat="0" applyBorder="0" applyAlignment="0" applyProtection="0"/>
    <xf numFmtId="0" fontId="160" fillId="31" borderId="0" applyNumberFormat="0" applyBorder="0" applyAlignment="0" applyProtection="0"/>
    <xf numFmtId="0" fontId="161" fillId="32" borderId="0" applyNumberFormat="0" applyBorder="0" applyAlignment="0" applyProtection="0"/>
    <xf numFmtId="0" fontId="161" fillId="33" borderId="0" applyNumberFormat="0" applyBorder="0" applyAlignment="0" applyProtection="0"/>
    <xf numFmtId="0" fontId="161" fillId="33" borderId="0" applyNumberFormat="0" applyBorder="0" applyAlignment="0" applyProtection="0"/>
    <xf numFmtId="0" fontId="161" fillId="33" borderId="0" applyNumberFormat="0" applyBorder="0" applyAlignment="0" applyProtection="0"/>
    <xf numFmtId="0" fontId="161" fillId="33" borderId="0" applyNumberFormat="0" applyBorder="0" applyAlignment="0" applyProtection="0"/>
    <xf numFmtId="0" fontId="161" fillId="33" borderId="0" applyNumberFormat="0" applyBorder="0" applyAlignment="0" applyProtection="0"/>
    <xf numFmtId="0" fontId="161" fillId="34" borderId="0" applyNumberFormat="0" applyBorder="0" applyAlignment="0" applyProtection="0"/>
    <xf numFmtId="0" fontId="159" fillId="35" borderId="0" applyNumberFormat="0" applyBorder="0" applyAlignment="0" applyProtection="0"/>
    <xf numFmtId="0" fontId="160" fillId="36" borderId="0" applyNumberFormat="0" applyBorder="0" applyAlignment="0" applyProtection="0"/>
    <xf numFmtId="0" fontId="160" fillId="37" borderId="0" applyNumberFormat="0" applyBorder="0" applyAlignment="0" applyProtection="0"/>
    <xf numFmtId="0" fontId="160" fillId="37" borderId="0" applyNumberFormat="0" applyBorder="0" applyAlignment="0" applyProtection="0"/>
    <xf numFmtId="0" fontId="160" fillId="37" borderId="0" applyNumberFormat="0" applyBorder="0" applyAlignment="0" applyProtection="0"/>
    <xf numFmtId="0" fontId="160" fillId="37" borderId="0" applyNumberFormat="0" applyBorder="0" applyAlignment="0" applyProtection="0"/>
    <xf numFmtId="0" fontId="160" fillId="37" borderId="0" applyNumberFormat="0" applyBorder="0" applyAlignment="0" applyProtection="0"/>
    <xf numFmtId="0" fontId="160" fillId="38" borderId="0" applyNumberFormat="0" applyBorder="0" applyAlignment="0" applyProtection="0"/>
    <xf numFmtId="0" fontId="160" fillId="39" borderId="0" applyNumberFormat="0" applyBorder="0" applyAlignment="0" applyProtection="0"/>
    <xf numFmtId="0" fontId="160" fillId="39" borderId="0" applyNumberFormat="0" applyBorder="0" applyAlignment="0" applyProtection="0"/>
    <xf numFmtId="0" fontId="160" fillId="39" borderId="0" applyNumberFormat="0" applyBorder="0" applyAlignment="0" applyProtection="0"/>
    <xf numFmtId="0" fontId="160" fillId="39" borderId="0" applyNumberFormat="0" applyBorder="0" applyAlignment="0" applyProtection="0"/>
    <xf numFmtId="0" fontId="160" fillId="39" borderId="0" applyNumberFormat="0" applyBorder="0" applyAlignment="0" applyProtection="0"/>
    <xf numFmtId="0" fontId="161" fillId="40" borderId="0" applyNumberFormat="0" applyBorder="0" applyAlignment="0" applyProtection="0"/>
    <xf numFmtId="0" fontId="161" fillId="38" borderId="0" applyNumberFormat="0" applyBorder="0" applyAlignment="0" applyProtection="0"/>
    <xf numFmtId="0" fontId="161" fillId="38" borderId="0" applyNumberFormat="0" applyBorder="0" applyAlignment="0" applyProtection="0"/>
    <xf numFmtId="0" fontId="161" fillId="38" borderId="0" applyNumberFormat="0" applyBorder="0" applyAlignment="0" applyProtection="0"/>
    <xf numFmtId="0" fontId="161" fillId="38" borderId="0" applyNumberFormat="0" applyBorder="0" applyAlignment="0" applyProtection="0"/>
    <xf numFmtId="0" fontId="161" fillId="38" borderId="0" applyNumberFormat="0" applyBorder="0" applyAlignment="0" applyProtection="0"/>
    <xf numFmtId="0" fontId="161" fillId="41" borderId="0" applyNumberFormat="0" applyBorder="0" applyAlignment="0" applyProtection="0"/>
    <xf numFmtId="0" fontId="159" fillId="42" borderId="0" applyNumberFormat="0" applyBorder="0" applyAlignment="0" applyProtection="0"/>
    <xf numFmtId="0" fontId="160" fillId="43" borderId="0" applyNumberFormat="0" applyBorder="0" applyAlignment="0" applyProtection="0"/>
    <xf numFmtId="0" fontId="160" fillId="44" borderId="0" applyNumberFormat="0" applyBorder="0" applyAlignment="0" applyProtection="0"/>
    <xf numFmtId="0" fontId="160" fillId="44" borderId="0" applyNumberFormat="0" applyBorder="0" applyAlignment="0" applyProtection="0"/>
    <xf numFmtId="0" fontId="160" fillId="44" borderId="0" applyNumberFormat="0" applyBorder="0" applyAlignment="0" applyProtection="0"/>
    <xf numFmtId="0" fontId="160" fillId="44" borderId="0" applyNumberFormat="0" applyBorder="0" applyAlignment="0" applyProtection="0"/>
    <xf numFmtId="0" fontId="160" fillId="44" borderId="0" applyNumberFormat="0" applyBorder="0" applyAlignment="0" applyProtection="0"/>
    <xf numFmtId="0" fontId="160" fillId="39" borderId="0" applyNumberFormat="0" applyBorder="0" applyAlignment="0" applyProtection="0"/>
    <xf numFmtId="0" fontId="160" fillId="45" borderId="0" applyNumberFormat="0" applyBorder="0" applyAlignment="0" applyProtection="0"/>
    <xf numFmtId="0" fontId="160" fillId="45" borderId="0" applyNumberFormat="0" applyBorder="0" applyAlignment="0" applyProtection="0"/>
    <xf numFmtId="0" fontId="160" fillId="45" borderId="0" applyNumberFormat="0" applyBorder="0" applyAlignment="0" applyProtection="0"/>
    <xf numFmtId="0" fontId="160" fillId="45" borderId="0" applyNumberFormat="0" applyBorder="0" applyAlignment="0" applyProtection="0"/>
    <xf numFmtId="0" fontId="160" fillId="45" borderId="0" applyNumberFormat="0" applyBorder="0" applyAlignment="0" applyProtection="0"/>
    <xf numFmtId="0" fontId="161" fillId="31" borderId="0" applyNumberFormat="0" applyBorder="0" applyAlignment="0" applyProtection="0"/>
    <xf numFmtId="0" fontId="161" fillId="46" borderId="0" applyNumberFormat="0" applyBorder="0" applyAlignment="0" applyProtection="0"/>
    <xf numFmtId="0" fontId="161" fillId="46" borderId="0" applyNumberFormat="0" applyBorder="0" applyAlignment="0" applyProtection="0"/>
    <xf numFmtId="0" fontId="161" fillId="46" borderId="0" applyNumberFormat="0" applyBorder="0" applyAlignment="0" applyProtection="0"/>
    <xf numFmtId="0" fontId="161" fillId="46" borderId="0" applyNumberFormat="0" applyBorder="0" applyAlignment="0" applyProtection="0"/>
    <xf numFmtId="0" fontId="161" fillId="46" borderId="0" applyNumberFormat="0" applyBorder="0" applyAlignment="0" applyProtection="0"/>
    <xf numFmtId="0" fontId="161" fillId="47" borderId="0" applyNumberFormat="0" applyBorder="0" applyAlignment="0" applyProtection="0"/>
    <xf numFmtId="0" fontId="159" fillId="24" borderId="0" applyNumberFormat="0" applyBorder="0" applyAlignment="0" applyProtection="0"/>
    <xf numFmtId="0" fontId="160" fillId="39" borderId="0" applyNumberFormat="0" applyBorder="0" applyAlignment="0" applyProtection="0"/>
    <xf numFmtId="0" fontId="160" fillId="37" borderId="0" applyNumberFormat="0" applyBorder="0" applyAlignment="0" applyProtection="0"/>
    <xf numFmtId="0" fontId="160" fillId="37" borderId="0" applyNumberFormat="0" applyBorder="0" applyAlignment="0" applyProtection="0"/>
    <xf numFmtId="0" fontId="160" fillId="37" borderId="0" applyNumberFormat="0" applyBorder="0" applyAlignment="0" applyProtection="0"/>
    <xf numFmtId="0" fontId="160" fillId="37" borderId="0" applyNumberFormat="0" applyBorder="0" applyAlignment="0" applyProtection="0"/>
    <xf numFmtId="0" fontId="160" fillId="37" borderId="0" applyNumberFormat="0" applyBorder="0" applyAlignment="0" applyProtection="0"/>
    <xf numFmtId="0" fontId="160" fillId="31" borderId="0" applyNumberFormat="0" applyBorder="0" applyAlignment="0" applyProtection="0"/>
    <xf numFmtId="0" fontId="160" fillId="40" borderId="0" applyNumberFormat="0" applyBorder="0" applyAlignment="0" applyProtection="0"/>
    <xf numFmtId="0" fontId="160" fillId="40" borderId="0" applyNumberFormat="0" applyBorder="0" applyAlignment="0" applyProtection="0"/>
    <xf numFmtId="0" fontId="160" fillId="40" borderId="0" applyNumberFormat="0" applyBorder="0" applyAlignment="0" applyProtection="0"/>
    <xf numFmtId="0" fontId="160" fillId="40" borderId="0" applyNumberFormat="0" applyBorder="0" applyAlignment="0" applyProtection="0"/>
    <xf numFmtId="0" fontId="160" fillId="40" borderId="0" applyNumberFormat="0" applyBorder="0" applyAlignment="0" applyProtection="0"/>
    <xf numFmtId="0" fontId="161" fillId="31" borderId="0" applyNumberFormat="0" applyBorder="0" applyAlignment="0" applyProtection="0"/>
    <xf numFmtId="0" fontId="161" fillId="39" borderId="0" applyNumberFormat="0" applyBorder="0" applyAlignment="0" applyProtection="0"/>
    <xf numFmtId="0" fontId="161" fillId="39" borderId="0" applyNumberFormat="0" applyBorder="0" applyAlignment="0" applyProtection="0"/>
    <xf numFmtId="0" fontId="161" fillId="39" borderId="0" applyNumberFormat="0" applyBorder="0" applyAlignment="0" applyProtection="0"/>
    <xf numFmtId="0" fontId="161" fillId="39" borderId="0" applyNumberFormat="0" applyBorder="0" applyAlignment="0" applyProtection="0"/>
    <xf numFmtId="0" fontId="161" fillId="39" borderId="0" applyNumberFormat="0" applyBorder="0" applyAlignment="0" applyProtection="0"/>
    <xf numFmtId="0" fontId="161" fillId="48" borderId="0" applyNumberFormat="0" applyBorder="0" applyAlignment="0" applyProtection="0"/>
    <xf numFmtId="0" fontId="159" fillId="25" borderId="0" applyNumberFormat="0" applyBorder="0" applyAlignment="0" applyProtection="0"/>
    <xf numFmtId="0" fontId="160" fillId="28" borderId="0" applyNumberFormat="0" applyBorder="0" applyAlignment="0" applyProtection="0"/>
    <xf numFmtId="0" fontId="160" fillId="43" borderId="0" applyNumberFormat="0" applyBorder="0" applyAlignment="0" applyProtection="0"/>
    <xf numFmtId="0" fontId="160" fillId="43" borderId="0" applyNumberFormat="0" applyBorder="0" applyAlignment="0" applyProtection="0"/>
    <xf numFmtId="0" fontId="160" fillId="43" borderId="0" applyNumberFormat="0" applyBorder="0" applyAlignment="0" applyProtection="0"/>
    <xf numFmtId="0" fontId="160" fillId="43" borderId="0" applyNumberFormat="0" applyBorder="0" applyAlignment="0" applyProtection="0"/>
    <xf numFmtId="0" fontId="160" fillId="43" borderId="0" applyNumberFormat="0" applyBorder="0" applyAlignment="0" applyProtection="0"/>
    <xf numFmtId="0" fontId="160" fillId="30" borderId="0" applyNumberFormat="0" applyBorder="0" applyAlignment="0" applyProtection="0"/>
    <xf numFmtId="0" fontId="161" fillId="30" borderId="0" applyNumberFormat="0" applyBorder="0" applyAlignment="0" applyProtection="0"/>
    <xf numFmtId="0" fontId="161" fillId="33" borderId="0" applyNumberFormat="0" applyBorder="0" applyAlignment="0" applyProtection="0"/>
    <xf numFmtId="0" fontId="161" fillId="33" borderId="0" applyNumberFormat="0" applyBorder="0" applyAlignment="0" applyProtection="0"/>
    <xf numFmtId="0" fontId="161" fillId="33" borderId="0" applyNumberFormat="0" applyBorder="0" applyAlignment="0" applyProtection="0"/>
    <xf numFmtId="0" fontId="161" fillId="33" borderId="0" applyNumberFormat="0" applyBorder="0" applyAlignment="0" applyProtection="0"/>
    <xf numFmtId="0" fontId="161" fillId="33" borderId="0" applyNumberFormat="0" applyBorder="0" applyAlignment="0" applyProtection="0"/>
    <xf numFmtId="0" fontId="161" fillId="33" borderId="0" applyNumberFormat="0" applyBorder="0" applyAlignment="0" applyProtection="0"/>
    <xf numFmtId="0" fontId="159" fillId="49" borderId="0" applyNumberFormat="0" applyBorder="0" applyAlignment="0" applyProtection="0"/>
    <xf numFmtId="0" fontId="160" fillId="50" borderId="0" applyNumberFormat="0" applyBorder="0" applyAlignment="0" applyProtection="0"/>
    <xf numFmtId="0" fontId="160" fillId="38" borderId="0" applyNumberFormat="0" applyBorder="0" applyAlignment="0" applyProtection="0"/>
    <xf numFmtId="0" fontId="160" fillId="51" borderId="0" applyNumberFormat="0" applyBorder="0" applyAlignment="0" applyProtection="0"/>
    <xf numFmtId="0" fontId="160" fillId="51" borderId="0" applyNumberFormat="0" applyBorder="0" applyAlignment="0" applyProtection="0"/>
    <xf numFmtId="0" fontId="160" fillId="51" borderId="0" applyNumberFormat="0" applyBorder="0" applyAlignment="0" applyProtection="0"/>
    <xf numFmtId="0" fontId="160" fillId="51" borderId="0" applyNumberFormat="0" applyBorder="0" applyAlignment="0" applyProtection="0"/>
    <xf numFmtId="0" fontId="160" fillId="51" borderId="0" applyNumberFormat="0" applyBorder="0" applyAlignment="0" applyProtection="0"/>
    <xf numFmtId="0" fontId="161" fillId="51" borderId="0" applyNumberFormat="0" applyBorder="0" applyAlignment="0" applyProtection="0"/>
    <xf numFmtId="0" fontId="161" fillId="52" borderId="0" applyNumberFormat="0" applyBorder="0" applyAlignment="0" applyProtection="0"/>
    <xf numFmtId="0" fontId="161" fillId="52" borderId="0" applyNumberFormat="0" applyBorder="0" applyAlignment="0" applyProtection="0"/>
    <xf numFmtId="0" fontId="161" fillId="52" borderId="0" applyNumberFormat="0" applyBorder="0" applyAlignment="0" applyProtection="0"/>
    <xf numFmtId="0" fontId="161" fillId="52" borderId="0" applyNumberFormat="0" applyBorder="0" applyAlignment="0" applyProtection="0"/>
    <xf numFmtId="0" fontId="161" fillId="52" borderId="0" applyNumberFormat="0" applyBorder="0" applyAlignment="0" applyProtection="0"/>
    <xf numFmtId="0" fontId="161" fillId="53" borderId="0" applyNumberFormat="0" applyBorder="0" applyAlignment="0" applyProtection="0"/>
    <xf numFmtId="0" fontId="31" fillId="0" borderId="0"/>
    <xf numFmtId="49" fontId="157" fillId="15" borderId="37">
      <alignment horizontal="left" vertical="top"/>
      <protection locked="0"/>
    </xf>
    <xf numFmtId="49" fontId="157" fillId="15" borderId="37">
      <alignment horizontal="left" vertical="top"/>
      <protection locked="0"/>
    </xf>
    <xf numFmtId="49" fontId="157" fillId="0" borderId="37">
      <alignment horizontal="left" vertical="top"/>
      <protection locked="0"/>
    </xf>
    <xf numFmtId="49" fontId="157" fillId="0" borderId="37">
      <alignment horizontal="left" vertical="top"/>
      <protection locked="0"/>
    </xf>
    <xf numFmtId="49" fontId="157" fillId="54" borderId="37">
      <alignment horizontal="left" vertical="top"/>
      <protection locked="0"/>
    </xf>
    <xf numFmtId="49" fontId="157" fillId="54" borderId="37">
      <alignment horizontal="left" vertical="top"/>
      <protection locked="0"/>
    </xf>
    <xf numFmtId="0" fontId="157" fillId="0" borderId="0">
      <alignment horizontal="left" vertical="top" wrapText="1"/>
    </xf>
    <xf numFmtId="0" fontId="10" fillId="0" borderId="56">
      <alignment horizontal="left" vertical="top" wrapText="1"/>
    </xf>
    <xf numFmtId="49" fontId="31" fillId="0" borderId="0">
      <alignment horizontal="left" vertical="top" wrapText="1"/>
      <protection locked="0"/>
    </xf>
    <xf numFmtId="0" fontId="162" fillId="0" borderId="0">
      <alignment horizontal="left" vertical="top" wrapText="1"/>
    </xf>
    <xf numFmtId="49" fontId="31" fillId="0" borderId="37">
      <alignment horizontal="center" vertical="top" wrapText="1"/>
      <protection locked="0"/>
    </xf>
    <xf numFmtId="49" fontId="31" fillId="0" borderId="37">
      <alignment horizontal="center" vertical="top" wrapText="1"/>
      <protection locked="0"/>
    </xf>
    <xf numFmtId="49" fontId="157" fillId="0" borderId="0">
      <alignment horizontal="right" vertical="top"/>
      <protection locked="0"/>
    </xf>
    <xf numFmtId="49" fontId="157" fillId="15" borderId="37">
      <alignment horizontal="right" vertical="top"/>
      <protection locked="0"/>
    </xf>
    <xf numFmtId="49" fontId="157" fillId="15" borderId="37">
      <alignment horizontal="right" vertical="top"/>
      <protection locked="0"/>
    </xf>
    <xf numFmtId="0" fontId="157" fillId="15" borderId="37">
      <alignment horizontal="right" vertical="top"/>
      <protection locked="0"/>
    </xf>
    <xf numFmtId="0" fontId="157" fillId="15" borderId="37">
      <alignment horizontal="right" vertical="top"/>
      <protection locked="0"/>
    </xf>
    <xf numFmtId="49" fontId="157" fillId="0" borderId="37">
      <alignment horizontal="right" vertical="top"/>
      <protection locked="0"/>
    </xf>
    <xf numFmtId="49" fontId="157" fillId="0" borderId="37">
      <alignment horizontal="right" vertical="top"/>
      <protection locked="0"/>
    </xf>
    <xf numFmtId="0" fontId="157" fillId="0" borderId="37">
      <alignment horizontal="right" vertical="top"/>
      <protection locked="0"/>
    </xf>
    <xf numFmtId="0" fontId="157" fillId="0" borderId="37">
      <alignment horizontal="right" vertical="top"/>
      <protection locked="0"/>
    </xf>
    <xf numFmtId="49" fontId="157" fillId="54" borderId="37">
      <alignment horizontal="right" vertical="top"/>
      <protection locked="0"/>
    </xf>
    <xf numFmtId="49" fontId="157" fillId="54" borderId="37">
      <alignment horizontal="right" vertical="top"/>
      <protection locked="0"/>
    </xf>
    <xf numFmtId="0" fontId="157" fillId="54" borderId="37">
      <alignment horizontal="right" vertical="top"/>
      <protection locked="0"/>
    </xf>
    <xf numFmtId="0" fontId="157" fillId="54" borderId="37">
      <alignment horizontal="right" vertical="top"/>
      <protection locked="0"/>
    </xf>
    <xf numFmtId="49" fontId="31" fillId="0" borderId="0">
      <alignment horizontal="right" vertical="top" wrapText="1"/>
      <protection locked="0"/>
    </xf>
    <xf numFmtId="0" fontId="162" fillId="0" borderId="0">
      <alignment horizontal="right" vertical="top" wrapText="1"/>
    </xf>
    <xf numFmtId="49" fontId="31" fillId="0" borderId="0">
      <alignment horizontal="center" vertical="top" wrapText="1"/>
      <protection locked="0"/>
    </xf>
    <xf numFmtId="0" fontId="10" fillId="0" borderId="56">
      <alignment horizontal="center" vertical="top" wrapText="1"/>
    </xf>
    <xf numFmtId="49" fontId="157" fillId="0" borderId="37">
      <alignment horizontal="center" vertical="top" wrapText="1"/>
      <protection locked="0"/>
    </xf>
    <xf numFmtId="49" fontId="157" fillId="0" borderId="37">
      <alignment horizontal="center" vertical="top" wrapText="1"/>
      <protection locked="0"/>
    </xf>
    <xf numFmtId="0" fontId="157" fillId="0" borderId="37">
      <alignment horizontal="center" vertical="top" wrapText="1"/>
      <protection locked="0"/>
    </xf>
    <xf numFmtId="0" fontId="157" fillId="0" borderId="37">
      <alignment horizontal="center" vertical="top" wrapText="1"/>
      <protection locked="0"/>
    </xf>
    <xf numFmtId="0" fontId="163" fillId="14" borderId="0" applyNumberFormat="0" applyBorder="0" applyAlignment="0" applyProtection="0"/>
    <xf numFmtId="170" fontId="164" fillId="0" borderId="0" applyFill="0" applyBorder="0" applyAlignment="0"/>
    <xf numFmtId="171" fontId="164" fillId="0" borderId="0" applyFill="0" applyBorder="0" applyAlignment="0"/>
    <xf numFmtId="172" fontId="164" fillId="0" borderId="0" applyFill="0" applyBorder="0" applyAlignment="0"/>
    <xf numFmtId="173" fontId="164" fillId="0" borderId="0" applyFill="0" applyBorder="0" applyAlignment="0"/>
    <xf numFmtId="174" fontId="164" fillId="0" borderId="0" applyFill="0" applyBorder="0" applyAlignment="0"/>
    <xf numFmtId="170" fontId="164" fillId="0" borderId="0" applyFill="0" applyBorder="0" applyAlignment="0"/>
    <xf numFmtId="175" fontId="164" fillId="0" borderId="0" applyFill="0" applyBorder="0" applyAlignment="0"/>
    <xf numFmtId="171" fontId="164" fillId="0" borderId="0" applyFill="0" applyBorder="0" applyAlignment="0"/>
    <xf numFmtId="0" fontId="165" fillId="55" borderId="55" applyNumberFormat="0" applyAlignment="0" applyProtection="0"/>
    <xf numFmtId="0" fontId="166" fillId="56" borderId="57" applyNumberFormat="0" applyAlignment="0" applyProtection="0"/>
    <xf numFmtId="170" fontId="167" fillId="0" borderId="0" applyFont="0" applyFill="0" applyBorder="0" applyAlignment="0" applyProtection="0"/>
    <xf numFmtId="164" fontId="158" fillId="0" borderId="0" applyFont="0" applyFill="0" applyBorder="0" applyAlignment="0" applyProtection="0"/>
    <xf numFmtId="164" fontId="31" fillId="0" borderId="0" applyFont="0" applyFill="0" applyBorder="0" applyAlignment="0" applyProtection="0"/>
    <xf numFmtId="171" fontId="167" fillId="0" borderId="0" applyFont="0" applyFill="0" applyBorder="0" applyAlignment="0" applyProtection="0"/>
    <xf numFmtId="0" fontId="31" fillId="0" borderId="0"/>
    <xf numFmtId="0" fontId="31" fillId="0" borderId="0"/>
    <xf numFmtId="14" fontId="164" fillId="0" borderId="0" applyFill="0" applyBorder="0" applyAlignment="0"/>
    <xf numFmtId="0" fontId="168" fillId="0" borderId="0" applyNumberFormat="0" applyFill="0" applyBorder="0" applyAlignment="0" applyProtection="0"/>
    <xf numFmtId="176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0" fontId="169" fillId="57" borderId="0" applyNumberFormat="0" applyBorder="0" applyAlignment="0" applyProtection="0"/>
    <xf numFmtId="0" fontId="169" fillId="58" borderId="0" applyNumberFormat="0" applyBorder="0" applyAlignment="0" applyProtection="0"/>
    <xf numFmtId="0" fontId="169" fillId="58" borderId="0" applyNumberFormat="0" applyBorder="0" applyAlignment="0" applyProtection="0"/>
    <xf numFmtId="0" fontId="169" fillId="58" borderId="0" applyNumberFormat="0" applyBorder="0" applyAlignment="0" applyProtection="0"/>
    <xf numFmtId="0" fontId="169" fillId="58" borderId="0" applyNumberFormat="0" applyBorder="0" applyAlignment="0" applyProtection="0"/>
    <xf numFmtId="0" fontId="169" fillId="58" borderId="0" applyNumberFormat="0" applyBorder="0" applyAlignment="0" applyProtection="0"/>
    <xf numFmtId="0" fontId="169" fillId="59" borderId="0" applyNumberFormat="0" applyBorder="0" applyAlignment="0" applyProtection="0"/>
    <xf numFmtId="0" fontId="169" fillId="60" borderId="0" applyNumberFormat="0" applyBorder="0" applyAlignment="0" applyProtection="0"/>
    <xf numFmtId="0" fontId="169" fillId="60" borderId="0" applyNumberFormat="0" applyBorder="0" applyAlignment="0" applyProtection="0"/>
    <xf numFmtId="0" fontId="169" fillId="60" borderId="0" applyNumberFormat="0" applyBorder="0" applyAlignment="0" applyProtection="0"/>
    <xf numFmtId="0" fontId="169" fillId="60" borderId="0" applyNumberFormat="0" applyBorder="0" applyAlignment="0" applyProtection="0"/>
    <xf numFmtId="0" fontId="169" fillId="60" borderId="0" applyNumberFormat="0" applyBorder="0" applyAlignment="0" applyProtection="0"/>
    <xf numFmtId="0" fontId="169" fillId="61" borderId="0" applyNumberFormat="0" applyBorder="0" applyAlignment="0" applyProtection="0"/>
    <xf numFmtId="170" fontId="170" fillId="0" borderId="0" applyFill="0" applyBorder="0" applyAlignment="0"/>
    <xf numFmtId="171" fontId="170" fillId="0" borderId="0" applyFill="0" applyBorder="0" applyAlignment="0"/>
    <xf numFmtId="170" fontId="170" fillId="0" borderId="0" applyFill="0" applyBorder="0" applyAlignment="0"/>
    <xf numFmtId="175" fontId="170" fillId="0" borderId="0" applyFill="0" applyBorder="0" applyAlignment="0"/>
    <xf numFmtId="171" fontId="170" fillId="0" borderId="0" applyFill="0" applyBorder="0" applyAlignment="0"/>
    <xf numFmtId="0" fontId="171" fillId="0" borderId="0" applyFont="0" applyFill="0" applyBorder="0" applyAlignment="0" applyProtection="0"/>
    <xf numFmtId="0" fontId="172" fillId="0" borderId="0" applyNumberFormat="0" applyFill="0" applyBorder="0" applyAlignment="0" applyProtection="0"/>
    <xf numFmtId="0" fontId="173" fillId="15" borderId="0" applyNumberFormat="0" applyBorder="0" applyAlignment="0" applyProtection="0"/>
    <xf numFmtId="0" fontId="160" fillId="45" borderId="0" applyNumberFormat="0" applyBorder="0" applyAlignment="0" applyProtection="0"/>
    <xf numFmtId="0" fontId="160" fillId="45" borderId="0" applyNumberFormat="0" applyBorder="0" applyAlignment="0" applyProtection="0"/>
    <xf numFmtId="0" fontId="160" fillId="45" borderId="0" applyNumberFormat="0" applyBorder="0" applyAlignment="0" applyProtection="0"/>
    <xf numFmtId="0" fontId="160" fillId="45" borderId="0" applyNumberFormat="0" applyBorder="0" applyAlignment="0" applyProtection="0"/>
    <xf numFmtId="0" fontId="174" fillId="0" borderId="58" applyNumberFormat="0" applyAlignment="0" applyProtection="0">
      <alignment horizontal="left" vertical="center"/>
    </xf>
    <xf numFmtId="0" fontId="174" fillId="0" borderId="18">
      <alignment horizontal="left" vertical="center"/>
    </xf>
    <xf numFmtId="0" fontId="175" fillId="0" borderId="59" applyNumberFormat="0" applyFill="0" applyAlignment="0" applyProtection="0"/>
    <xf numFmtId="0" fontId="176" fillId="0" borderId="60" applyNumberFormat="0" applyFill="0" applyAlignment="0" applyProtection="0"/>
    <xf numFmtId="0" fontId="177" fillId="0" borderId="61" applyNumberFormat="0" applyFill="0" applyAlignment="0" applyProtection="0"/>
    <xf numFmtId="0" fontId="177" fillId="0" borderId="0" applyNumberFormat="0" applyFill="0" applyBorder="0" applyAlignment="0" applyProtection="0"/>
    <xf numFmtId="0" fontId="178" fillId="18" borderId="55" applyNumberFormat="0" applyAlignment="0" applyProtection="0"/>
    <xf numFmtId="170" fontId="179" fillId="0" borderId="0" applyFill="0" applyBorder="0" applyAlignment="0"/>
    <xf numFmtId="171" fontId="179" fillId="0" borderId="0" applyFill="0" applyBorder="0" applyAlignment="0"/>
    <xf numFmtId="170" fontId="179" fillId="0" borderId="0" applyFill="0" applyBorder="0" applyAlignment="0"/>
    <xf numFmtId="175" fontId="179" fillId="0" borderId="0" applyFill="0" applyBorder="0" applyAlignment="0"/>
    <xf numFmtId="171" fontId="179" fillId="0" borderId="0" applyFill="0" applyBorder="0" applyAlignment="0"/>
    <xf numFmtId="0" fontId="180" fillId="0" borderId="62" applyNumberFormat="0" applyFill="0" applyAlignment="0" applyProtection="0"/>
    <xf numFmtId="0" fontId="31" fillId="0" borderId="0"/>
    <xf numFmtId="0" fontId="181" fillId="62" borderId="0" applyNumberFormat="0" applyBorder="0" applyAlignment="0" applyProtection="0"/>
    <xf numFmtId="0" fontId="182" fillId="51" borderId="0" applyNumberFormat="0" applyBorder="0" applyAlignment="0" applyProtection="0"/>
    <xf numFmtId="0" fontId="182" fillId="51" borderId="0" applyNumberFormat="0" applyBorder="0" applyAlignment="0" applyProtection="0"/>
    <xf numFmtId="0" fontId="182" fillId="51" borderId="0" applyNumberFormat="0" applyBorder="0" applyAlignment="0" applyProtection="0"/>
    <xf numFmtId="0" fontId="182" fillId="51" borderId="0" applyNumberFormat="0" applyBorder="0" applyAlignment="0" applyProtection="0"/>
    <xf numFmtId="0" fontId="157" fillId="0" borderId="63"/>
    <xf numFmtId="0" fontId="158" fillId="0" borderId="0"/>
    <xf numFmtId="0" fontId="183" fillId="63" borderId="0"/>
    <xf numFmtId="0" fontId="183" fillId="63" borderId="0"/>
    <xf numFmtId="0" fontId="31" fillId="0" borderId="0"/>
    <xf numFmtId="0" fontId="154" fillId="0" borderId="0"/>
    <xf numFmtId="0" fontId="31" fillId="64" borderId="64" applyNumberFormat="0" applyFont="0" applyAlignment="0" applyProtection="0"/>
    <xf numFmtId="0" fontId="183" fillId="50" borderId="65" applyNumberFormat="0" applyFont="0" applyAlignment="0" applyProtection="0"/>
    <xf numFmtId="0" fontId="183" fillId="50" borderId="65" applyNumberFormat="0" applyFont="0" applyAlignment="0" applyProtection="0"/>
    <xf numFmtId="0" fontId="183" fillId="50" borderId="65" applyNumberFormat="0" applyFont="0" applyAlignment="0" applyProtection="0"/>
    <xf numFmtId="0" fontId="183" fillId="50" borderId="65" applyNumberFormat="0" applyFont="0" applyAlignment="0" applyProtection="0"/>
    <xf numFmtId="0" fontId="184" fillId="55" borderId="66" applyNumberFormat="0" applyAlignment="0" applyProtection="0"/>
    <xf numFmtId="174" fontId="167" fillId="0" borderId="0" applyFont="0" applyFill="0" applyBorder="0" applyAlignment="0" applyProtection="0"/>
    <xf numFmtId="178" fontId="167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31" fillId="0" borderId="0" applyFont="0" applyFill="0" applyBorder="0" applyAlignment="0" applyProtection="0"/>
    <xf numFmtId="170" fontId="185" fillId="0" borderId="0" applyFill="0" applyBorder="0" applyAlignment="0"/>
    <xf numFmtId="171" fontId="185" fillId="0" borderId="0" applyFill="0" applyBorder="0" applyAlignment="0"/>
    <xf numFmtId="170" fontId="185" fillId="0" borderId="0" applyFill="0" applyBorder="0" applyAlignment="0"/>
    <xf numFmtId="175" fontId="185" fillId="0" borderId="0" applyFill="0" applyBorder="0" applyAlignment="0"/>
    <xf numFmtId="171" fontId="185" fillId="0" borderId="0" applyFill="0" applyBorder="0" applyAlignment="0"/>
    <xf numFmtId="4" fontId="164" fillId="65" borderId="66" applyNumberFormat="0" applyProtection="0">
      <alignment vertical="center"/>
    </xf>
    <xf numFmtId="4" fontId="186" fillId="62" borderId="65" applyNumberFormat="0" applyProtection="0">
      <alignment vertical="center"/>
    </xf>
    <xf numFmtId="4" fontId="186" fillId="62" borderId="65" applyNumberFormat="0" applyProtection="0">
      <alignment vertical="center"/>
    </xf>
    <xf numFmtId="4" fontId="186" fillId="62" borderId="65" applyNumberFormat="0" applyProtection="0">
      <alignment vertical="center"/>
    </xf>
    <xf numFmtId="4" fontId="186" fillId="62" borderId="65" applyNumberFormat="0" applyProtection="0">
      <alignment vertical="center"/>
    </xf>
    <xf numFmtId="4" fontId="186" fillId="62" borderId="65" applyNumberFormat="0" applyProtection="0">
      <alignment vertical="center"/>
    </xf>
    <xf numFmtId="4" fontId="187" fillId="65" borderId="66" applyNumberFormat="0" applyProtection="0">
      <alignment vertical="center"/>
    </xf>
    <xf numFmtId="4" fontId="157" fillId="65" borderId="65" applyNumberFormat="0" applyProtection="0">
      <alignment vertical="center"/>
    </xf>
    <xf numFmtId="4" fontId="157" fillId="65" borderId="65" applyNumberFormat="0" applyProtection="0">
      <alignment vertical="center"/>
    </xf>
    <xf numFmtId="4" fontId="157" fillId="65" borderId="65" applyNumberFormat="0" applyProtection="0">
      <alignment vertical="center"/>
    </xf>
    <xf numFmtId="4" fontId="157" fillId="65" borderId="65" applyNumberFormat="0" applyProtection="0">
      <alignment vertical="center"/>
    </xf>
    <xf numFmtId="4" fontId="157" fillId="65" borderId="65" applyNumberFormat="0" applyProtection="0">
      <alignment vertical="center"/>
    </xf>
    <xf numFmtId="4" fontId="164" fillId="65" borderId="66" applyNumberFormat="0" applyProtection="0">
      <alignment horizontal="left" vertical="center" indent="1"/>
    </xf>
    <xf numFmtId="4" fontId="186" fillId="65" borderId="65" applyNumberFormat="0" applyProtection="0">
      <alignment horizontal="left" vertical="center" indent="1"/>
    </xf>
    <xf numFmtId="4" fontId="186" fillId="65" borderId="65" applyNumberFormat="0" applyProtection="0">
      <alignment horizontal="left" vertical="center" indent="1"/>
    </xf>
    <xf numFmtId="4" fontId="186" fillId="65" borderId="65" applyNumberFormat="0" applyProtection="0">
      <alignment horizontal="left" vertical="center" indent="1"/>
    </xf>
    <xf numFmtId="4" fontId="186" fillId="65" borderId="65" applyNumberFormat="0" applyProtection="0">
      <alignment horizontal="left" vertical="center" indent="1"/>
    </xf>
    <xf numFmtId="4" fontId="186" fillId="65" borderId="65" applyNumberFormat="0" applyProtection="0">
      <alignment horizontal="left" vertical="center" indent="1"/>
    </xf>
    <xf numFmtId="4" fontId="164" fillId="65" borderId="66" applyNumberFormat="0" applyProtection="0">
      <alignment horizontal="left" vertical="center" indent="1"/>
    </xf>
    <xf numFmtId="0" fontId="157" fillId="62" borderId="67" applyNumberFormat="0" applyProtection="0">
      <alignment horizontal="left" vertical="top" indent="1"/>
    </xf>
    <xf numFmtId="0" fontId="157" fillId="62" borderId="67" applyNumberFormat="0" applyProtection="0">
      <alignment horizontal="left" vertical="top" indent="1"/>
    </xf>
    <xf numFmtId="0" fontId="157" fillId="62" borderId="67" applyNumberFormat="0" applyProtection="0">
      <alignment horizontal="left" vertical="top" indent="1"/>
    </xf>
    <xf numFmtId="0" fontId="157" fillId="62" borderId="67" applyNumberFormat="0" applyProtection="0">
      <alignment horizontal="left" vertical="top" indent="1"/>
    </xf>
    <xf numFmtId="0" fontId="157" fillId="62" borderId="67" applyNumberFormat="0" applyProtection="0">
      <alignment horizontal="left" vertical="top" indent="1"/>
    </xf>
    <xf numFmtId="0" fontId="188" fillId="11" borderId="68" applyNumberFormat="0" applyProtection="0">
      <alignment horizontal="center" vertical="center" wrapText="1"/>
    </xf>
    <xf numFmtId="4" fontId="186" fillId="25" borderId="65" applyNumberFormat="0" applyProtection="0">
      <alignment horizontal="left" vertical="center" indent="1"/>
    </xf>
    <xf numFmtId="4" fontId="186" fillId="25" borderId="65" applyNumberFormat="0" applyProtection="0">
      <alignment horizontal="left" vertical="center" indent="1"/>
    </xf>
    <xf numFmtId="4" fontId="186" fillId="25" borderId="65" applyNumberFormat="0" applyProtection="0">
      <alignment horizontal="left" vertical="center" indent="1"/>
    </xf>
    <xf numFmtId="4" fontId="186" fillId="25" borderId="65" applyNumberFormat="0" applyProtection="0">
      <alignment horizontal="left" vertical="center" indent="1"/>
    </xf>
    <xf numFmtId="4" fontId="186" fillId="25" borderId="65" applyNumberFormat="0" applyProtection="0">
      <alignment horizontal="left" vertical="center" indent="1"/>
    </xf>
    <xf numFmtId="4" fontId="186" fillId="25" borderId="65" applyNumberFormat="0" applyProtection="0">
      <alignment horizontal="left" vertical="center" indent="1"/>
    </xf>
    <xf numFmtId="4" fontId="164" fillId="66" borderId="66" applyNumberFormat="0" applyProtection="0">
      <alignment horizontal="right" vertical="center"/>
    </xf>
    <xf numFmtId="4" fontId="186" fillId="14" borderId="65" applyNumberFormat="0" applyProtection="0">
      <alignment horizontal="right" vertical="center"/>
    </xf>
    <xf numFmtId="4" fontId="186" fillId="14" borderId="65" applyNumberFormat="0" applyProtection="0">
      <alignment horizontal="right" vertical="center"/>
    </xf>
    <xf numFmtId="4" fontId="186" fillId="14" borderId="65" applyNumberFormat="0" applyProtection="0">
      <alignment horizontal="right" vertical="center"/>
    </xf>
    <xf numFmtId="4" fontId="186" fillId="14" borderId="65" applyNumberFormat="0" applyProtection="0">
      <alignment horizontal="right" vertical="center"/>
    </xf>
    <xf numFmtId="4" fontId="186" fillId="14" borderId="65" applyNumberFormat="0" applyProtection="0">
      <alignment horizontal="right" vertical="center"/>
    </xf>
    <xf numFmtId="4" fontId="164" fillId="67" borderId="66" applyNumberFormat="0" applyProtection="0">
      <alignment horizontal="right" vertical="center"/>
    </xf>
    <xf numFmtId="4" fontId="186" fillId="68" borderId="65" applyNumberFormat="0" applyProtection="0">
      <alignment horizontal="right" vertical="center"/>
    </xf>
    <xf numFmtId="4" fontId="186" fillId="68" borderId="65" applyNumberFormat="0" applyProtection="0">
      <alignment horizontal="right" vertical="center"/>
    </xf>
    <xf numFmtId="4" fontId="186" fillId="68" borderId="65" applyNumberFormat="0" applyProtection="0">
      <alignment horizontal="right" vertical="center"/>
    </xf>
    <xf numFmtId="4" fontId="186" fillId="68" borderId="65" applyNumberFormat="0" applyProtection="0">
      <alignment horizontal="right" vertical="center"/>
    </xf>
    <xf numFmtId="4" fontId="186" fillId="68" borderId="65" applyNumberFormat="0" applyProtection="0">
      <alignment horizontal="right" vertical="center"/>
    </xf>
    <xf numFmtId="4" fontId="164" fillId="69" borderId="66" applyNumberFormat="0" applyProtection="0">
      <alignment horizontal="right" vertical="center"/>
    </xf>
    <xf numFmtId="4" fontId="186" fillId="35" borderId="56" applyNumberFormat="0" applyProtection="0">
      <alignment horizontal="right" vertical="center"/>
    </xf>
    <xf numFmtId="4" fontId="186" fillId="35" borderId="56" applyNumberFormat="0" applyProtection="0">
      <alignment horizontal="right" vertical="center"/>
    </xf>
    <xf numFmtId="4" fontId="186" fillId="35" borderId="56" applyNumberFormat="0" applyProtection="0">
      <alignment horizontal="right" vertical="center"/>
    </xf>
    <xf numFmtId="4" fontId="186" fillId="35" borderId="56" applyNumberFormat="0" applyProtection="0">
      <alignment horizontal="right" vertical="center"/>
    </xf>
    <xf numFmtId="4" fontId="186" fillId="35" borderId="56" applyNumberFormat="0" applyProtection="0">
      <alignment horizontal="right" vertical="center"/>
    </xf>
    <xf numFmtId="4" fontId="164" fillId="70" borderId="66" applyNumberFormat="0" applyProtection="0">
      <alignment horizontal="right" vertical="center"/>
    </xf>
    <xf numFmtId="4" fontId="186" fillId="22" borderId="65" applyNumberFormat="0" applyProtection="0">
      <alignment horizontal="right" vertical="center"/>
    </xf>
    <xf numFmtId="4" fontId="186" fillId="22" borderId="65" applyNumberFormat="0" applyProtection="0">
      <alignment horizontal="right" vertical="center"/>
    </xf>
    <xf numFmtId="4" fontId="186" fillId="22" borderId="65" applyNumberFormat="0" applyProtection="0">
      <alignment horizontal="right" vertical="center"/>
    </xf>
    <xf numFmtId="4" fontId="186" fillId="22" borderId="65" applyNumberFormat="0" applyProtection="0">
      <alignment horizontal="right" vertical="center"/>
    </xf>
    <xf numFmtId="4" fontId="186" fillId="22" borderId="65" applyNumberFormat="0" applyProtection="0">
      <alignment horizontal="right" vertical="center"/>
    </xf>
    <xf numFmtId="4" fontId="164" fillId="71" borderId="66" applyNumberFormat="0" applyProtection="0">
      <alignment horizontal="right" vertical="center"/>
    </xf>
    <xf numFmtId="4" fontId="186" fillId="26" borderId="65" applyNumberFormat="0" applyProtection="0">
      <alignment horizontal="right" vertical="center"/>
    </xf>
    <xf numFmtId="4" fontId="186" fillId="26" borderId="65" applyNumberFormat="0" applyProtection="0">
      <alignment horizontal="right" vertical="center"/>
    </xf>
    <xf numFmtId="4" fontId="186" fillId="26" borderId="65" applyNumberFormat="0" applyProtection="0">
      <alignment horizontal="right" vertical="center"/>
    </xf>
    <xf numFmtId="4" fontId="186" fillId="26" borderId="65" applyNumberFormat="0" applyProtection="0">
      <alignment horizontal="right" vertical="center"/>
    </xf>
    <xf numFmtId="4" fontId="186" fillId="26" borderId="65" applyNumberFormat="0" applyProtection="0">
      <alignment horizontal="right" vertical="center"/>
    </xf>
    <xf numFmtId="4" fontId="164" fillId="72" borderId="66" applyNumberFormat="0" applyProtection="0">
      <alignment horizontal="right" vertical="center"/>
    </xf>
    <xf numFmtId="4" fontId="186" fillId="49" borderId="65" applyNumberFormat="0" applyProtection="0">
      <alignment horizontal="right" vertical="center"/>
    </xf>
    <xf numFmtId="4" fontId="186" fillId="49" borderId="65" applyNumberFormat="0" applyProtection="0">
      <alignment horizontal="right" vertical="center"/>
    </xf>
    <xf numFmtId="4" fontId="186" fillId="49" borderId="65" applyNumberFormat="0" applyProtection="0">
      <alignment horizontal="right" vertical="center"/>
    </xf>
    <xf numFmtId="4" fontId="186" fillId="49" borderId="65" applyNumberFormat="0" applyProtection="0">
      <alignment horizontal="right" vertical="center"/>
    </xf>
    <xf numFmtId="4" fontId="186" fillId="49" borderId="65" applyNumberFormat="0" applyProtection="0">
      <alignment horizontal="right" vertical="center"/>
    </xf>
    <xf numFmtId="4" fontId="164" fillId="73" borderId="66" applyNumberFormat="0" applyProtection="0">
      <alignment horizontal="right" vertical="center"/>
    </xf>
    <xf numFmtId="4" fontId="186" fillId="42" borderId="65" applyNumberFormat="0" applyProtection="0">
      <alignment horizontal="right" vertical="center"/>
    </xf>
    <xf numFmtId="4" fontId="186" fillId="42" borderId="65" applyNumberFormat="0" applyProtection="0">
      <alignment horizontal="right" vertical="center"/>
    </xf>
    <xf numFmtId="4" fontId="186" fillId="42" borderId="65" applyNumberFormat="0" applyProtection="0">
      <alignment horizontal="right" vertical="center"/>
    </xf>
    <xf numFmtId="4" fontId="186" fillId="42" borderId="65" applyNumberFormat="0" applyProtection="0">
      <alignment horizontal="right" vertical="center"/>
    </xf>
    <xf numFmtId="4" fontId="186" fillId="42" borderId="65" applyNumberFormat="0" applyProtection="0">
      <alignment horizontal="right" vertical="center"/>
    </xf>
    <xf numFmtId="4" fontId="164" fillId="74" borderId="66" applyNumberFormat="0" applyProtection="0">
      <alignment horizontal="right" vertical="center"/>
    </xf>
    <xf numFmtId="4" fontId="186" fillId="75" borderId="65" applyNumberFormat="0" applyProtection="0">
      <alignment horizontal="right" vertical="center"/>
    </xf>
    <xf numFmtId="4" fontId="186" fillId="75" borderId="65" applyNumberFormat="0" applyProtection="0">
      <alignment horizontal="right" vertical="center"/>
    </xf>
    <xf numFmtId="4" fontId="186" fillId="75" borderId="65" applyNumberFormat="0" applyProtection="0">
      <alignment horizontal="right" vertical="center"/>
    </xf>
    <xf numFmtId="4" fontId="186" fillId="75" borderId="65" applyNumberFormat="0" applyProtection="0">
      <alignment horizontal="right" vertical="center"/>
    </xf>
    <xf numFmtId="4" fontId="186" fillId="75" borderId="65" applyNumberFormat="0" applyProtection="0">
      <alignment horizontal="right" vertical="center"/>
    </xf>
    <xf numFmtId="4" fontId="164" fillId="76" borderId="66" applyNumberFormat="0" applyProtection="0">
      <alignment horizontal="right" vertical="center"/>
    </xf>
    <xf numFmtId="4" fontId="186" fillId="21" borderId="65" applyNumberFormat="0" applyProtection="0">
      <alignment horizontal="right" vertical="center"/>
    </xf>
    <xf numFmtId="4" fontId="186" fillId="21" borderId="65" applyNumberFormat="0" applyProtection="0">
      <alignment horizontal="right" vertical="center"/>
    </xf>
    <xf numFmtId="4" fontId="186" fillId="21" borderId="65" applyNumberFormat="0" applyProtection="0">
      <alignment horizontal="right" vertical="center"/>
    </xf>
    <xf numFmtId="4" fontId="186" fillId="21" borderId="65" applyNumberFormat="0" applyProtection="0">
      <alignment horizontal="right" vertical="center"/>
    </xf>
    <xf numFmtId="4" fontId="186" fillId="21" borderId="65" applyNumberFormat="0" applyProtection="0">
      <alignment horizontal="right" vertical="center"/>
    </xf>
    <xf numFmtId="4" fontId="189" fillId="77" borderId="66" applyNumberFormat="0" applyProtection="0">
      <alignment horizontal="left" vertical="center" indent="1"/>
    </xf>
    <xf numFmtId="4" fontId="186" fillId="78" borderId="56" applyNumberFormat="0" applyProtection="0">
      <alignment horizontal="left" vertical="center" indent="1"/>
    </xf>
    <xf numFmtId="4" fontId="186" fillId="78" borderId="56" applyNumberFormat="0" applyProtection="0">
      <alignment horizontal="left" vertical="center" indent="1"/>
    </xf>
    <xf numFmtId="4" fontId="186" fillId="78" borderId="56" applyNumberFormat="0" applyProtection="0">
      <alignment horizontal="left" vertical="center" indent="1"/>
    </xf>
    <xf numFmtId="4" fontId="186" fillId="78" borderId="56" applyNumberFormat="0" applyProtection="0">
      <alignment horizontal="left" vertical="center" indent="1"/>
    </xf>
    <xf numFmtId="4" fontId="186" fillId="78" borderId="56" applyNumberFormat="0" applyProtection="0">
      <alignment horizontal="left" vertical="center" indent="1"/>
    </xf>
    <xf numFmtId="4" fontId="164" fillId="79" borderId="69" applyNumberFormat="0" applyProtection="0">
      <alignment horizontal="left" vertical="center" indent="1"/>
    </xf>
    <xf numFmtId="4" fontId="167" fillId="80" borderId="56" applyNumberFormat="0" applyProtection="0">
      <alignment horizontal="left" vertical="center" indent="1"/>
    </xf>
    <xf numFmtId="4" fontId="167" fillId="80" borderId="56" applyNumberFormat="0" applyProtection="0">
      <alignment horizontal="left" vertical="center" indent="1"/>
    </xf>
    <xf numFmtId="4" fontId="167" fillId="80" borderId="56" applyNumberFormat="0" applyProtection="0">
      <alignment horizontal="left" vertical="center" indent="1"/>
    </xf>
    <xf numFmtId="4" fontId="167" fillId="80" borderId="56" applyNumberFormat="0" applyProtection="0">
      <alignment horizontal="left" vertical="center" indent="1"/>
    </xf>
    <xf numFmtId="4" fontId="167" fillId="80" borderId="56" applyNumberFormat="0" applyProtection="0">
      <alignment horizontal="left" vertical="center" indent="1"/>
    </xf>
    <xf numFmtId="4" fontId="14" fillId="81" borderId="0" applyNumberFormat="0" applyProtection="0">
      <alignment horizontal="left" vertical="center" indent="1"/>
    </xf>
    <xf numFmtId="4" fontId="167" fillId="80" borderId="56" applyNumberFormat="0" applyProtection="0">
      <alignment horizontal="left" vertical="center" indent="1"/>
    </xf>
    <xf numFmtId="4" fontId="167" fillId="80" borderId="56" applyNumberFormat="0" applyProtection="0">
      <alignment horizontal="left" vertical="center" indent="1"/>
    </xf>
    <xf numFmtId="4" fontId="167" fillId="80" borderId="56" applyNumberFormat="0" applyProtection="0">
      <alignment horizontal="left" vertical="center" indent="1"/>
    </xf>
    <xf numFmtId="4" fontId="167" fillId="80" borderId="56" applyNumberFormat="0" applyProtection="0">
      <alignment horizontal="left" vertical="center" indent="1"/>
    </xf>
    <xf numFmtId="4" fontId="167" fillId="80" borderId="56" applyNumberFormat="0" applyProtection="0">
      <alignment horizontal="left" vertical="center" indent="1"/>
    </xf>
    <xf numFmtId="0" fontId="20" fillId="11" borderId="68" applyNumberFormat="0" applyProtection="0">
      <alignment horizontal="left" vertical="center" indent="1"/>
    </xf>
    <xf numFmtId="4" fontId="186" fillId="82" borderId="65" applyNumberFormat="0" applyProtection="0">
      <alignment horizontal="right" vertical="center"/>
    </xf>
    <xf numFmtId="4" fontId="186" fillId="82" borderId="65" applyNumberFormat="0" applyProtection="0">
      <alignment horizontal="right" vertical="center"/>
    </xf>
    <xf numFmtId="4" fontId="186" fillId="82" borderId="65" applyNumberFormat="0" applyProtection="0">
      <alignment horizontal="right" vertical="center"/>
    </xf>
    <xf numFmtId="4" fontId="186" fillId="82" borderId="65" applyNumberFormat="0" applyProtection="0">
      <alignment horizontal="right" vertical="center"/>
    </xf>
    <xf numFmtId="4" fontId="186" fillId="82" borderId="65" applyNumberFormat="0" applyProtection="0">
      <alignment horizontal="right" vertical="center"/>
    </xf>
    <xf numFmtId="4" fontId="190" fillId="79" borderId="68" applyNumberFormat="0" applyProtection="0">
      <alignment horizontal="left" vertical="center" wrapText="1" indent="1"/>
    </xf>
    <xf numFmtId="4" fontId="186" fillId="83" borderId="56" applyNumberFormat="0" applyProtection="0">
      <alignment horizontal="left" vertical="center" indent="1"/>
    </xf>
    <xf numFmtId="4" fontId="186" fillId="83" borderId="56" applyNumberFormat="0" applyProtection="0">
      <alignment horizontal="left" vertical="center" indent="1"/>
    </xf>
    <xf numFmtId="4" fontId="186" fillId="83" borderId="56" applyNumberFormat="0" applyProtection="0">
      <alignment horizontal="left" vertical="center" indent="1"/>
    </xf>
    <xf numFmtId="4" fontId="186" fillId="83" borderId="56" applyNumberFormat="0" applyProtection="0">
      <alignment horizontal="left" vertical="center" indent="1"/>
    </xf>
    <xf numFmtId="4" fontId="186" fillId="83" borderId="56" applyNumberFormat="0" applyProtection="0">
      <alignment horizontal="left" vertical="center" indent="1"/>
    </xf>
    <xf numFmtId="4" fontId="190" fillId="84" borderId="68" applyNumberFormat="0" applyProtection="0">
      <alignment horizontal="left" vertical="center" wrapText="1" indent="1"/>
    </xf>
    <xf numFmtId="4" fontId="186" fillId="82" borderId="56" applyNumberFormat="0" applyProtection="0">
      <alignment horizontal="left" vertical="center" indent="1"/>
    </xf>
    <xf numFmtId="4" fontId="186" fillId="82" borderId="56" applyNumberFormat="0" applyProtection="0">
      <alignment horizontal="left" vertical="center" indent="1"/>
    </xf>
    <xf numFmtId="4" fontId="186" fillId="82" borderId="56" applyNumberFormat="0" applyProtection="0">
      <alignment horizontal="left" vertical="center" indent="1"/>
    </xf>
    <xf numFmtId="4" fontId="186" fillId="82" borderId="56" applyNumberFormat="0" applyProtection="0">
      <alignment horizontal="left" vertical="center" indent="1"/>
    </xf>
    <xf numFmtId="4" fontId="186" fillId="82" borderId="56" applyNumberFormat="0" applyProtection="0">
      <alignment horizontal="left" vertical="center" indent="1"/>
    </xf>
    <xf numFmtId="0" fontId="20" fillId="85" borderId="68" applyNumberFormat="0" applyProtection="0">
      <alignment horizontal="left" vertical="center" wrapText="1" indent="2"/>
    </xf>
    <xf numFmtId="0" fontId="186" fillId="55" borderId="65" applyNumberFormat="0" applyProtection="0">
      <alignment horizontal="left" vertical="center" indent="1"/>
    </xf>
    <xf numFmtId="0" fontId="186" fillId="55" borderId="65" applyNumberFormat="0" applyProtection="0">
      <alignment horizontal="left" vertical="center" indent="1"/>
    </xf>
    <xf numFmtId="0" fontId="186" fillId="55" borderId="65" applyNumberFormat="0" applyProtection="0">
      <alignment horizontal="left" vertical="center" indent="1"/>
    </xf>
    <xf numFmtId="0" fontId="186" fillId="55" borderId="65" applyNumberFormat="0" applyProtection="0">
      <alignment horizontal="left" vertical="center" indent="1"/>
    </xf>
    <xf numFmtId="0" fontId="186" fillId="55" borderId="65" applyNumberFormat="0" applyProtection="0">
      <alignment horizontal="left" vertical="center" indent="1"/>
    </xf>
    <xf numFmtId="0" fontId="186" fillId="55" borderId="65" applyNumberFormat="0" applyProtection="0">
      <alignment horizontal="left" vertical="center" indent="1"/>
    </xf>
    <xf numFmtId="0" fontId="20" fillId="80" borderId="67" applyNumberFormat="0" applyProtection="0">
      <alignment horizontal="left" vertical="center" indent="1"/>
    </xf>
    <xf numFmtId="0" fontId="191" fillId="84" borderId="68" applyNumberFormat="0" applyProtection="0">
      <alignment horizontal="center" vertical="center" wrapText="1"/>
    </xf>
    <xf numFmtId="0" fontId="183" fillId="80" borderId="67" applyNumberFormat="0" applyProtection="0">
      <alignment horizontal="left" vertical="top" indent="1"/>
    </xf>
    <xf numFmtId="0" fontId="183" fillId="80" borderId="67" applyNumberFormat="0" applyProtection="0">
      <alignment horizontal="left" vertical="top" indent="1"/>
    </xf>
    <xf numFmtId="0" fontId="183" fillId="80" borderId="67" applyNumberFormat="0" applyProtection="0">
      <alignment horizontal="left" vertical="top" indent="1"/>
    </xf>
    <xf numFmtId="0" fontId="183" fillId="80" borderId="67" applyNumberFormat="0" applyProtection="0">
      <alignment horizontal="left" vertical="top" indent="1"/>
    </xf>
    <xf numFmtId="0" fontId="183" fillId="80" borderId="67" applyNumberFormat="0" applyProtection="0">
      <alignment horizontal="left" vertical="top" indent="1"/>
    </xf>
    <xf numFmtId="0" fontId="183" fillId="80" borderId="67" applyNumberFormat="0" applyProtection="0">
      <alignment horizontal="left" vertical="top" indent="1"/>
    </xf>
    <xf numFmtId="0" fontId="183" fillId="80" borderId="67" applyNumberFormat="0" applyProtection="0">
      <alignment horizontal="left" vertical="top" indent="1"/>
    </xf>
    <xf numFmtId="0" fontId="183" fillId="80" borderId="67" applyNumberFormat="0" applyProtection="0">
      <alignment horizontal="left" vertical="top" indent="1"/>
    </xf>
    <xf numFmtId="0" fontId="20" fillId="80" borderId="67" applyNumberFormat="0" applyProtection="0">
      <alignment horizontal="left" vertical="top" indent="1"/>
    </xf>
    <xf numFmtId="0" fontId="20" fillId="86" borderId="68" applyNumberFormat="0" applyProtection="0">
      <alignment horizontal="left" vertical="center" wrapText="1" indent="4"/>
    </xf>
    <xf numFmtId="0" fontId="186" fillId="87" borderId="65" applyNumberFormat="0" applyProtection="0">
      <alignment horizontal="left" vertical="center" indent="1"/>
    </xf>
    <xf numFmtId="0" fontId="186" fillId="87" borderId="65" applyNumberFormat="0" applyProtection="0">
      <alignment horizontal="left" vertical="center" indent="1"/>
    </xf>
    <xf numFmtId="0" fontId="186" fillId="87" borderId="65" applyNumberFormat="0" applyProtection="0">
      <alignment horizontal="left" vertical="center" indent="1"/>
    </xf>
    <xf numFmtId="0" fontId="186" fillId="87" borderId="65" applyNumberFormat="0" applyProtection="0">
      <alignment horizontal="left" vertical="center" indent="1"/>
    </xf>
    <xf numFmtId="0" fontId="186" fillId="87" borderId="65" applyNumberFormat="0" applyProtection="0">
      <alignment horizontal="left" vertical="center" indent="1"/>
    </xf>
    <xf numFmtId="0" fontId="186" fillId="87" borderId="65" applyNumberFormat="0" applyProtection="0">
      <alignment horizontal="left" vertical="center" indent="1"/>
    </xf>
    <xf numFmtId="0" fontId="20" fillId="82" borderId="67" applyNumberFormat="0" applyProtection="0">
      <alignment horizontal="left" vertical="center" indent="1"/>
    </xf>
    <xf numFmtId="0" fontId="191" fillId="88" borderId="68" applyNumberFormat="0" applyProtection="0">
      <alignment horizontal="center" vertical="center" wrapText="1"/>
    </xf>
    <xf numFmtId="0" fontId="183" fillId="82" borderId="67" applyNumberFormat="0" applyProtection="0">
      <alignment horizontal="left" vertical="top" indent="1"/>
    </xf>
    <xf numFmtId="0" fontId="183" fillId="82" borderId="67" applyNumberFormat="0" applyProtection="0">
      <alignment horizontal="left" vertical="top" indent="1"/>
    </xf>
    <xf numFmtId="0" fontId="183" fillId="82" borderId="67" applyNumberFormat="0" applyProtection="0">
      <alignment horizontal="left" vertical="top" indent="1"/>
    </xf>
    <xf numFmtId="0" fontId="183" fillId="82" borderId="67" applyNumberFormat="0" applyProtection="0">
      <alignment horizontal="left" vertical="top" indent="1"/>
    </xf>
    <xf numFmtId="0" fontId="183" fillId="82" borderId="67" applyNumberFormat="0" applyProtection="0">
      <alignment horizontal="left" vertical="top" indent="1"/>
    </xf>
    <xf numFmtId="0" fontId="183" fillId="82" borderId="67" applyNumberFormat="0" applyProtection="0">
      <alignment horizontal="left" vertical="top" indent="1"/>
    </xf>
    <xf numFmtId="0" fontId="183" fillId="82" borderId="67" applyNumberFormat="0" applyProtection="0">
      <alignment horizontal="left" vertical="top" indent="1"/>
    </xf>
    <xf numFmtId="0" fontId="183" fillId="82" borderId="67" applyNumberFormat="0" applyProtection="0">
      <alignment horizontal="left" vertical="top" indent="1"/>
    </xf>
    <xf numFmtId="0" fontId="20" fillId="82" borderId="67" applyNumberFormat="0" applyProtection="0">
      <alignment horizontal="left" vertical="top" indent="1"/>
    </xf>
    <xf numFmtId="0" fontId="20" fillId="89" borderId="68" applyNumberFormat="0" applyProtection="0">
      <alignment horizontal="left" vertical="center" wrapText="1" indent="6"/>
    </xf>
    <xf numFmtId="0" fontId="186" fillId="19" borderId="65" applyNumberFormat="0" applyProtection="0">
      <alignment horizontal="left" vertical="center" indent="1"/>
    </xf>
    <xf numFmtId="0" fontId="186" fillId="19" borderId="65" applyNumberFormat="0" applyProtection="0">
      <alignment horizontal="left" vertical="center" indent="1"/>
    </xf>
    <xf numFmtId="0" fontId="186" fillId="19" borderId="65" applyNumberFormat="0" applyProtection="0">
      <alignment horizontal="left" vertical="center" indent="1"/>
    </xf>
    <xf numFmtId="0" fontId="186" fillId="19" borderId="65" applyNumberFormat="0" applyProtection="0">
      <alignment horizontal="left" vertical="center" indent="1"/>
    </xf>
    <xf numFmtId="0" fontId="186" fillId="19" borderId="65" applyNumberFormat="0" applyProtection="0">
      <alignment horizontal="left" vertical="center" indent="1"/>
    </xf>
    <xf numFmtId="0" fontId="186" fillId="19" borderId="65" applyNumberFormat="0" applyProtection="0">
      <alignment horizontal="left" vertical="center" indent="1"/>
    </xf>
    <xf numFmtId="0" fontId="20" fillId="90" borderId="66" applyNumberFormat="0" applyProtection="0">
      <alignment horizontal="left" vertical="center" indent="1"/>
    </xf>
    <xf numFmtId="0" fontId="183" fillId="19" borderId="67" applyNumberFormat="0" applyProtection="0">
      <alignment horizontal="left" vertical="top" indent="1"/>
    </xf>
    <xf numFmtId="0" fontId="183" fillId="19" borderId="67" applyNumberFormat="0" applyProtection="0">
      <alignment horizontal="left" vertical="top" indent="1"/>
    </xf>
    <xf numFmtId="0" fontId="183" fillId="19" borderId="67" applyNumberFormat="0" applyProtection="0">
      <alignment horizontal="left" vertical="top" indent="1"/>
    </xf>
    <xf numFmtId="0" fontId="183" fillId="19" borderId="67" applyNumberFormat="0" applyProtection="0">
      <alignment horizontal="left" vertical="top" indent="1"/>
    </xf>
    <xf numFmtId="0" fontId="183" fillId="19" borderId="67" applyNumberFormat="0" applyProtection="0">
      <alignment horizontal="left" vertical="top" indent="1"/>
    </xf>
    <xf numFmtId="0" fontId="183" fillId="19" borderId="67" applyNumberFormat="0" applyProtection="0">
      <alignment horizontal="left" vertical="top" indent="1"/>
    </xf>
    <xf numFmtId="0" fontId="183" fillId="19" borderId="67" applyNumberFormat="0" applyProtection="0">
      <alignment horizontal="left" vertical="top" indent="1"/>
    </xf>
    <xf numFmtId="0" fontId="183" fillId="19" borderId="67" applyNumberFormat="0" applyProtection="0">
      <alignment horizontal="left" vertical="top" indent="1"/>
    </xf>
    <xf numFmtId="0" fontId="20" fillId="19" borderId="67" applyNumberFormat="0" applyProtection="0">
      <alignment horizontal="left" vertical="top" indent="1"/>
    </xf>
    <xf numFmtId="0" fontId="20" fillId="0" borderId="68" applyNumberFormat="0" applyProtection="0">
      <alignment horizontal="left" vertical="center" indent="1"/>
    </xf>
    <xf numFmtId="0" fontId="186" fillId="83" borderId="65" applyNumberFormat="0" applyProtection="0">
      <alignment horizontal="left" vertical="center" indent="1"/>
    </xf>
    <xf numFmtId="0" fontId="186" fillId="83" borderId="65" applyNumberFormat="0" applyProtection="0">
      <alignment horizontal="left" vertical="center" indent="1"/>
    </xf>
    <xf numFmtId="0" fontId="186" fillId="83" borderId="65" applyNumberFormat="0" applyProtection="0">
      <alignment horizontal="left" vertical="center" indent="1"/>
    </xf>
    <xf numFmtId="0" fontId="186" fillId="83" borderId="65" applyNumberFormat="0" applyProtection="0">
      <alignment horizontal="left" vertical="center" indent="1"/>
    </xf>
    <xf numFmtId="0" fontId="186" fillId="83" borderId="65" applyNumberFormat="0" applyProtection="0">
      <alignment horizontal="left" vertical="center" indent="1"/>
    </xf>
    <xf numFmtId="0" fontId="186" fillId="83" borderId="65" applyNumberFormat="0" applyProtection="0">
      <alignment horizontal="left" vertical="center" indent="1"/>
    </xf>
    <xf numFmtId="0" fontId="20" fillId="11" borderId="66" applyNumberFormat="0" applyProtection="0">
      <alignment horizontal="left" vertical="center" indent="1"/>
    </xf>
    <xf numFmtId="0" fontId="183" fillId="83" borderId="67" applyNumberFormat="0" applyProtection="0">
      <alignment horizontal="left" vertical="top" indent="1"/>
    </xf>
    <xf numFmtId="0" fontId="183" fillId="83" borderId="67" applyNumberFormat="0" applyProtection="0">
      <alignment horizontal="left" vertical="top" indent="1"/>
    </xf>
    <xf numFmtId="0" fontId="183" fillId="83" borderId="67" applyNumberFormat="0" applyProtection="0">
      <alignment horizontal="left" vertical="top" indent="1"/>
    </xf>
    <xf numFmtId="0" fontId="183" fillId="83" borderId="67" applyNumberFormat="0" applyProtection="0">
      <alignment horizontal="left" vertical="top" indent="1"/>
    </xf>
    <xf numFmtId="0" fontId="183" fillId="83" borderId="67" applyNumberFormat="0" applyProtection="0">
      <alignment horizontal="left" vertical="top" indent="1"/>
    </xf>
    <xf numFmtId="0" fontId="183" fillId="83" borderId="67" applyNumberFormat="0" applyProtection="0">
      <alignment horizontal="left" vertical="top" indent="1"/>
    </xf>
    <xf numFmtId="0" fontId="183" fillId="83" borderId="67" applyNumberFormat="0" applyProtection="0">
      <alignment horizontal="left" vertical="top" indent="1"/>
    </xf>
    <xf numFmtId="0" fontId="183" fillId="83" borderId="67" applyNumberFormat="0" applyProtection="0">
      <alignment horizontal="left" vertical="top" indent="1"/>
    </xf>
    <xf numFmtId="0" fontId="20" fillId="83" borderId="67" applyNumberFormat="0" applyProtection="0">
      <alignment horizontal="left" vertical="top" indent="1"/>
    </xf>
    <xf numFmtId="0" fontId="20" fillId="91" borderId="37" applyNumberFormat="0">
      <protection locked="0"/>
    </xf>
    <xf numFmtId="0" fontId="20" fillId="91" borderId="37" applyNumberFormat="0">
      <protection locked="0"/>
    </xf>
    <xf numFmtId="0" fontId="183" fillId="91" borderId="70" applyNumberFormat="0">
      <protection locked="0"/>
    </xf>
    <xf numFmtId="0" fontId="183" fillId="91" borderId="70" applyNumberFormat="0">
      <protection locked="0"/>
    </xf>
    <xf numFmtId="0" fontId="183" fillId="91" borderId="70" applyNumberFormat="0">
      <protection locked="0"/>
    </xf>
    <xf numFmtId="0" fontId="183" fillId="91" borderId="70" applyNumberFormat="0">
      <protection locked="0"/>
    </xf>
    <xf numFmtId="0" fontId="183" fillId="91" borderId="70" applyNumberFormat="0">
      <protection locked="0"/>
    </xf>
    <xf numFmtId="0" fontId="183" fillId="91" borderId="70" applyNumberFormat="0">
      <protection locked="0"/>
    </xf>
    <xf numFmtId="0" fontId="183" fillId="91" borderId="70" applyNumberFormat="0">
      <protection locked="0"/>
    </xf>
    <xf numFmtId="0" fontId="183" fillId="91" borderId="70" applyNumberFormat="0">
      <protection locked="0"/>
    </xf>
    <xf numFmtId="0" fontId="20" fillId="91" borderId="37" applyNumberFormat="0">
      <protection locked="0"/>
    </xf>
    <xf numFmtId="0" fontId="192" fillId="80" borderId="71" applyBorder="0"/>
    <xf numFmtId="4" fontId="164" fillId="92" borderId="66" applyNumberFormat="0" applyProtection="0">
      <alignment vertical="center"/>
    </xf>
    <xf numFmtId="4" fontId="193" fillId="64" borderId="67" applyNumberFormat="0" applyProtection="0">
      <alignment vertical="center"/>
    </xf>
    <xf numFmtId="4" fontId="193" fillId="64" borderId="67" applyNumberFormat="0" applyProtection="0">
      <alignment vertical="center"/>
    </xf>
    <xf numFmtId="4" fontId="193" fillId="64" borderId="67" applyNumberFormat="0" applyProtection="0">
      <alignment vertical="center"/>
    </xf>
    <xf numFmtId="4" fontId="193" fillId="64" borderId="67" applyNumberFormat="0" applyProtection="0">
      <alignment vertical="center"/>
    </xf>
    <xf numFmtId="4" fontId="193" fillId="64" borderId="67" applyNumberFormat="0" applyProtection="0">
      <alignment vertical="center"/>
    </xf>
    <xf numFmtId="4" fontId="187" fillId="92" borderId="66" applyNumberFormat="0" applyProtection="0">
      <alignment vertical="center"/>
    </xf>
    <xf numFmtId="4" fontId="157" fillId="92" borderId="37" applyNumberFormat="0" applyProtection="0">
      <alignment vertical="center"/>
    </xf>
    <xf numFmtId="4" fontId="157" fillId="92" borderId="37" applyNumberFormat="0" applyProtection="0">
      <alignment vertical="center"/>
    </xf>
    <xf numFmtId="4" fontId="157" fillId="92" borderId="37" applyNumberFormat="0" applyProtection="0">
      <alignment vertical="center"/>
    </xf>
    <xf numFmtId="4" fontId="157" fillId="92" borderId="37" applyNumberFormat="0" applyProtection="0">
      <alignment vertical="center"/>
    </xf>
    <xf numFmtId="4" fontId="157" fillId="92" borderId="37" applyNumberFormat="0" applyProtection="0">
      <alignment vertical="center"/>
    </xf>
    <xf numFmtId="4" fontId="157" fillId="92" borderId="37" applyNumberFormat="0" applyProtection="0">
      <alignment vertical="center"/>
    </xf>
    <xf numFmtId="4" fontId="157" fillId="92" borderId="37" applyNumberFormat="0" applyProtection="0">
      <alignment vertical="center"/>
    </xf>
    <xf numFmtId="4" fontId="157" fillId="92" borderId="37" applyNumberFormat="0" applyProtection="0">
      <alignment vertical="center"/>
    </xf>
    <xf numFmtId="4" fontId="157" fillId="92" borderId="37" applyNumberFormat="0" applyProtection="0">
      <alignment vertical="center"/>
    </xf>
    <xf numFmtId="4" fontId="157" fillId="92" borderId="37" applyNumberFormat="0" applyProtection="0">
      <alignment vertical="center"/>
    </xf>
    <xf numFmtId="4" fontId="164" fillId="92" borderId="66" applyNumberFormat="0" applyProtection="0">
      <alignment horizontal="left" vertical="center" indent="1"/>
    </xf>
    <xf numFmtId="4" fontId="193" fillId="55" borderId="67" applyNumberFormat="0" applyProtection="0">
      <alignment horizontal="left" vertical="center" indent="1"/>
    </xf>
    <xf numFmtId="4" fontId="193" fillId="55" borderId="67" applyNumberFormat="0" applyProtection="0">
      <alignment horizontal="left" vertical="center" indent="1"/>
    </xf>
    <xf numFmtId="4" fontId="193" fillId="55" borderId="67" applyNumberFormat="0" applyProtection="0">
      <alignment horizontal="left" vertical="center" indent="1"/>
    </xf>
    <xf numFmtId="4" fontId="193" fillId="55" borderId="67" applyNumberFormat="0" applyProtection="0">
      <alignment horizontal="left" vertical="center" indent="1"/>
    </xf>
    <xf numFmtId="4" fontId="193" fillId="55" borderId="67" applyNumberFormat="0" applyProtection="0">
      <alignment horizontal="left" vertical="center" indent="1"/>
    </xf>
    <xf numFmtId="4" fontId="164" fillId="92" borderId="66" applyNumberFormat="0" applyProtection="0">
      <alignment horizontal="left" vertical="center" indent="1"/>
    </xf>
    <xf numFmtId="0" fontId="193" fillId="64" borderId="67" applyNumberFormat="0" applyProtection="0">
      <alignment horizontal="left" vertical="top" indent="1"/>
    </xf>
    <xf numFmtId="0" fontId="193" fillId="64" borderId="67" applyNumberFormat="0" applyProtection="0">
      <alignment horizontal="left" vertical="top" indent="1"/>
    </xf>
    <xf numFmtId="0" fontId="193" fillId="64" borderId="67" applyNumberFormat="0" applyProtection="0">
      <alignment horizontal="left" vertical="top" indent="1"/>
    </xf>
    <xf numFmtId="0" fontId="193" fillId="64" borderId="67" applyNumberFormat="0" applyProtection="0">
      <alignment horizontal="left" vertical="top" indent="1"/>
    </xf>
    <xf numFmtId="0" fontId="193" fillId="64" borderId="67" applyNumberFormat="0" applyProtection="0">
      <alignment horizontal="left" vertical="top" indent="1"/>
    </xf>
    <xf numFmtId="4" fontId="164" fillId="79" borderId="66" applyNumberFormat="0" applyProtection="0">
      <alignment horizontal="right" vertical="center"/>
    </xf>
    <xf numFmtId="4" fontId="186" fillId="0" borderId="65" applyNumberFormat="0" applyProtection="0">
      <alignment horizontal="right" vertical="center"/>
    </xf>
    <xf numFmtId="4" fontId="186" fillId="0" borderId="65" applyNumberFormat="0" applyProtection="0">
      <alignment horizontal="right" vertical="center"/>
    </xf>
    <xf numFmtId="4" fontId="186" fillId="0" borderId="65" applyNumberFormat="0" applyProtection="0">
      <alignment horizontal="right" vertical="center"/>
    </xf>
    <xf numFmtId="4" fontId="186" fillId="0" borderId="65" applyNumberFormat="0" applyProtection="0">
      <alignment horizontal="right" vertical="center"/>
    </xf>
    <xf numFmtId="4" fontId="186" fillId="0" borderId="65" applyNumberFormat="0" applyProtection="0">
      <alignment horizontal="right" vertical="center"/>
    </xf>
    <xf numFmtId="4" fontId="186" fillId="0" borderId="65" applyNumberFormat="0" applyProtection="0">
      <alignment horizontal="right" vertical="center"/>
    </xf>
    <xf numFmtId="4" fontId="187" fillId="79" borderId="66" applyNumberFormat="0" applyProtection="0">
      <alignment horizontal="right" vertical="center"/>
    </xf>
    <xf numFmtId="4" fontId="157" fillId="93" borderId="65" applyNumberFormat="0" applyProtection="0">
      <alignment horizontal="right" vertical="center"/>
    </xf>
    <xf numFmtId="4" fontId="157" fillId="93" borderId="65" applyNumberFormat="0" applyProtection="0">
      <alignment horizontal="right" vertical="center"/>
    </xf>
    <xf numFmtId="4" fontId="157" fillId="93" borderId="65" applyNumberFormat="0" applyProtection="0">
      <alignment horizontal="right" vertical="center"/>
    </xf>
    <xf numFmtId="4" fontId="157" fillId="93" borderId="65" applyNumberFormat="0" applyProtection="0">
      <alignment horizontal="right" vertical="center"/>
    </xf>
    <xf numFmtId="4" fontId="157" fillId="93" borderId="65" applyNumberFormat="0" applyProtection="0">
      <alignment horizontal="right" vertical="center"/>
    </xf>
    <xf numFmtId="0" fontId="20" fillId="11" borderId="72" applyNumberFormat="0" applyProtection="0">
      <alignment horizontal="left" vertical="center" wrapText="1"/>
    </xf>
    <xf numFmtId="4" fontId="186" fillId="25" borderId="65" applyNumberFormat="0" applyProtection="0">
      <alignment horizontal="left" vertical="center" indent="1"/>
    </xf>
    <xf numFmtId="4" fontId="186" fillId="25" borderId="65" applyNumberFormat="0" applyProtection="0">
      <alignment horizontal="left" vertical="center" indent="1"/>
    </xf>
    <xf numFmtId="4" fontId="186" fillId="25" borderId="65" applyNumberFormat="0" applyProtection="0">
      <alignment horizontal="left" vertical="center" indent="1"/>
    </xf>
    <xf numFmtId="4" fontId="186" fillId="25" borderId="65" applyNumberFormat="0" applyProtection="0">
      <alignment horizontal="left" vertical="center" indent="1"/>
    </xf>
    <xf numFmtId="4" fontId="186" fillId="25" borderId="65" applyNumberFormat="0" applyProtection="0">
      <alignment horizontal="left" vertical="center" indent="1"/>
    </xf>
    <xf numFmtId="4" fontId="186" fillId="25" borderId="65" applyNumberFormat="0" applyProtection="0">
      <alignment horizontal="left" vertical="center" indent="1"/>
    </xf>
    <xf numFmtId="4" fontId="186" fillId="25" borderId="65" applyNumberFormat="0" applyProtection="0">
      <alignment horizontal="left" vertical="center" indent="1"/>
    </xf>
    <xf numFmtId="0" fontId="191" fillId="18" borderId="68" applyNumberFormat="0" applyProtection="0">
      <alignment horizontal="center" vertical="center"/>
    </xf>
    <xf numFmtId="0" fontId="193" fillId="82" borderId="67" applyNumberFormat="0" applyProtection="0">
      <alignment horizontal="left" vertical="top" indent="1"/>
    </xf>
    <xf numFmtId="0" fontId="193" fillId="82" borderId="67" applyNumberFormat="0" applyProtection="0">
      <alignment horizontal="left" vertical="top" indent="1"/>
    </xf>
    <xf numFmtId="0" fontId="193" fillId="82" borderId="67" applyNumberFormat="0" applyProtection="0">
      <alignment horizontal="left" vertical="top" indent="1"/>
    </xf>
    <xf numFmtId="0" fontId="193" fillId="82" borderId="67" applyNumberFormat="0" applyProtection="0">
      <alignment horizontal="left" vertical="top" indent="1"/>
    </xf>
    <xf numFmtId="0" fontId="193" fillId="82" borderId="67" applyNumberFormat="0" applyProtection="0">
      <alignment horizontal="left" vertical="top" indent="1"/>
    </xf>
    <xf numFmtId="0" fontId="194" fillId="0" borderId="0" applyNumberFormat="0" applyProtection="0"/>
    <xf numFmtId="4" fontId="157" fillId="94" borderId="56" applyNumberFormat="0" applyProtection="0">
      <alignment horizontal="left" vertical="center" indent="1"/>
    </xf>
    <xf numFmtId="4" fontId="157" fillId="94" borderId="56" applyNumberFormat="0" applyProtection="0">
      <alignment horizontal="left" vertical="center" indent="1"/>
    </xf>
    <xf numFmtId="4" fontId="157" fillId="94" borderId="56" applyNumberFormat="0" applyProtection="0">
      <alignment horizontal="left" vertical="center" indent="1"/>
    </xf>
    <xf numFmtId="4" fontId="157" fillId="94" borderId="56" applyNumberFormat="0" applyProtection="0">
      <alignment horizontal="left" vertical="center" indent="1"/>
    </xf>
    <xf numFmtId="4" fontId="157" fillId="94" borderId="56" applyNumberFormat="0" applyProtection="0">
      <alignment horizontal="left" vertical="center" indent="1"/>
    </xf>
    <xf numFmtId="0" fontId="186" fillId="95" borderId="37"/>
    <xf numFmtId="0" fontId="186" fillId="95" borderId="37"/>
    <xf numFmtId="4" fontId="185" fillId="79" borderId="66" applyNumberFormat="0" applyProtection="0">
      <alignment horizontal="right" vertical="center"/>
    </xf>
    <xf numFmtId="4" fontId="157" fillId="91" borderId="65" applyNumberFormat="0" applyProtection="0">
      <alignment horizontal="right" vertical="center"/>
    </xf>
    <xf numFmtId="4" fontId="157" fillId="91" borderId="65" applyNumberFormat="0" applyProtection="0">
      <alignment horizontal="right" vertical="center"/>
    </xf>
    <xf numFmtId="4" fontId="157" fillId="91" borderId="65" applyNumberFormat="0" applyProtection="0">
      <alignment horizontal="right" vertical="center"/>
    </xf>
    <xf numFmtId="4" fontId="157" fillId="91" borderId="65" applyNumberFormat="0" applyProtection="0">
      <alignment horizontal="right" vertical="center"/>
    </xf>
    <xf numFmtId="4" fontId="157" fillId="91" borderId="65" applyNumberFormat="0" applyProtection="0">
      <alignment horizontal="right" vertical="center"/>
    </xf>
    <xf numFmtId="0" fontId="157" fillId="0" borderId="0" applyNumberFormat="0" applyFill="0" applyBorder="0" applyAlignment="0" applyProtection="0"/>
    <xf numFmtId="2" fontId="195" fillId="96" borderId="73" applyProtection="0"/>
    <xf numFmtId="2" fontId="195" fillId="96" borderId="73" applyProtection="0"/>
    <xf numFmtId="2" fontId="196" fillId="0" borderId="0" applyFill="0" applyBorder="0" applyProtection="0"/>
    <xf numFmtId="2" fontId="156" fillId="0" borderId="0" applyFill="0" applyBorder="0" applyProtection="0"/>
    <xf numFmtId="2" fontId="156" fillId="97" borderId="73" applyProtection="0"/>
    <xf numFmtId="2" fontId="156" fillId="98" borderId="73" applyProtection="0"/>
    <xf numFmtId="2" fontId="156" fillId="99" borderId="73" applyProtection="0"/>
    <xf numFmtId="2" fontId="156" fillId="99" borderId="73" applyProtection="0">
      <alignment horizontal="center"/>
    </xf>
    <xf numFmtId="2" fontId="156" fillId="98" borderId="73" applyProtection="0">
      <alignment horizontal="center"/>
    </xf>
    <xf numFmtId="49" fontId="164" fillId="0" borderId="0" applyFill="0" applyBorder="0" applyAlignment="0"/>
    <xf numFmtId="179" fontId="164" fillId="0" borderId="0" applyFill="0" applyBorder="0" applyAlignment="0"/>
    <xf numFmtId="180" fontId="164" fillId="0" borderId="0" applyFill="0" applyBorder="0" applyAlignment="0"/>
    <xf numFmtId="0" fontId="157" fillId="0" borderId="56">
      <alignment horizontal="left" vertical="top" wrapText="1"/>
    </xf>
    <xf numFmtId="0" fontId="197" fillId="0" borderId="0" applyNumberFormat="0" applyFill="0" applyBorder="0" applyAlignment="0" applyProtection="0"/>
    <xf numFmtId="0" fontId="198" fillId="0" borderId="74" applyNumberFormat="0" applyFill="0" applyAlignment="0" applyProtection="0"/>
    <xf numFmtId="0" fontId="199" fillId="0" borderId="0" applyNumberFormat="0" applyFill="0" applyBorder="0" applyAlignment="0" applyProtection="0"/>
    <xf numFmtId="0" fontId="31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20" fillId="0" borderId="0"/>
    <xf numFmtId="0" fontId="31" fillId="0" borderId="0"/>
    <xf numFmtId="0" fontId="31" fillId="0" borderId="0"/>
    <xf numFmtId="0" fontId="158" fillId="0" borderId="0"/>
    <xf numFmtId="0" fontId="158" fillId="0" borderId="0"/>
    <xf numFmtId="0" fontId="158" fillId="0" borderId="0"/>
    <xf numFmtId="0" fontId="20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32" fillId="0" borderId="0"/>
    <xf numFmtId="0" fontId="3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31" fillId="0" borderId="0"/>
    <xf numFmtId="0" fontId="158" fillId="0" borderId="0"/>
    <xf numFmtId="0" fontId="167" fillId="0" borderId="0"/>
    <xf numFmtId="0" fontId="31" fillId="0" borderId="0"/>
    <xf numFmtId="0" fontId="20" fillId="0" borderId="0"/>
    <xf numFmtId="0" fontId="31" fillId="0" borderId="0">
      <alignment vertical="top"/>
    </xf>
    <xf numFmtId="0" fontId="31" fillId="0" borderId="0"/>
    <xf numFmtId="0" fontId="31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165" fontId="1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200" fillId="0" borderId="0"/>
    <xf numFmtId="0" fontId="31" fillId="0" borderId="0"/>
    <xf numFmtId="0" fontId="31" fillId="0" borderId="0"/>
    <xf numFmtId="0" fontId="31" fillId="0" borderId="0"/>
    <xf numFmtId="0" fontId="158" fillId="0" borderId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0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02" fillId="0" borderId="33"/>
    <xf numFmtId="0" fontId="154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152" fillId="0" borderId="0"/>
    <xf numFmtId="0" fontId="153" fillId="0" borderId="38" applyBorder="0" applyAlignment="0">
      <alignment horizontal="left" wrapText="1"/>
    </xf>
    <xf numFmtId="38" fontId="157" fillId="0" borderId="0" applyFont="0" applyFill="0" applyBorder="0" applyAlignment="0" applyProtection="0"/>
    <xf numFmtId="40" fontId="157" fillId="0" borderId="0" applyFont="0" applyFill="0" applyBorder="0" applyAlignment="0" applyProtection="0"/>
    <xf numFmtId="181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58" fillId="0" borderId="0" applyFont="0" applyFill="0" applyBorder="0" applyAlignment="0" applyProtection="0"/>
    <xf numFmtId="164" fontId="158" fillId="0" borderId="0" applyFont="0" applyFill="0" applyBorder="0" applyAlignment="0" applyProtection="0"/>
    <xf numFmtId="164" fontId="158" fillId="0" borderId="0" applyFont="0" applyFill="0" applyBorder="0" applyAlignment="0" applyProtection="0"/>
    <xf numFmtId="164" fontId="160" fillId="0" borderId="0" applyFont="0" applyFill="0" applyBorder="0" applyAlignment="0" applyProtection="0"/>
    <xf numFmtId="164" fontId="158" fillId="0" borderId="0" applyFont="0" applyFill="0" applyBorder="0" applyAlignment="0" applyProtection="0"/>
    <xf numFmtId="164" fontId="15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58" fillId="0" borderId="0" applyFont="0" applyFill="0" applyBorder="0" applyAlignment="0" applyProtection="0"/>
    <xf numFmtId="182" fontId="20" fillId="0" borderId="0" applyFont="0" applyFill="0" applyBorder="0" applyAlignment="0" applyProtection="0"/>
    <xf numFmtId="164" fontId="20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83" fontId="20" fillId="0" borderId="0" applyFont="0" applyFill="0" applyBorder="0" applyAlignment="0" applyProtection="0"/>
    <xf numFmtId="164" fontId="31" fillId="0" borderId="0" applyFont="0" applyFill="0" applyBorder="0" applyAlignment="0" applyProtection="0"/>
  </cellStyleXfs>
  <cellXfs count="872">
    <xf numFmtId="0" fontId="0" fillId="0" borderId="0" xfId="0"/>
    <xf numFmtId="165" fontId="2" fillId="0" borderId="0" xfId="1" applyFont="1" applyFill="1" applyBorder="1"/>
    <xf numFmtId="165" fontId="3" fillId="0" borderId="0" xfId="1" applyFont="1" applyBorder="1" applyAlignment="1" applyProtection="1">
      <alignment vertical="center"/>
      <protection locked="0"/>
    </xf>
    <xf numFmtId="165" fontId="2" fillId="0" borderId="0" xfId="1" applyFont="1" applyFill="1"/>
    <xf numFmtId="165" fontId="2" fillId="0" borderId="0" xfId="1" applyFont="1"/>
    <xf numFmtId="1" fontId="5" fillId="0" borderId="0" xfId="1" applyNumberFormat="1" applyFont="1" applyFill="1" applyBorder="1" applyAlignment="1" applyProtection="1">
      <alignment horizontal="centerContinuous" vertical="center"/>
      <protection locked="0"/>
    </xf>
    <xf numFmtId="165" fontId="6" fillId="0" borderId="0" xfId="1" applyFont="1" applyFill="1" applyAlignment="1">
      <alignment horizontal="center" vertical="center"/>
    </xf>
    <xf numFmtId="1" fontId="7" fillId="0" borderId="1" xfId="1" applyNumberFormat="1" applyFont="1" applyFill="1" applyBorder="1" applyAlignment="1" applyProtection="1">
      <alignment horizontal="center" vertical="center"/>
      <protection locked="0"/>
    </xf>
    <xf numFmtId="1" fontId="7" fillId="0" borderId="2" xfId="1" applyNumberFormat="1" applyFont="1" applyFill="1" applyBorder="1" applyAlignment="1" applyProtection="1">
      <alignment horizontal="center" vertical="center"/>
      <protection locked="0"/>
    </xf>
    <xf numFmtId="1" fontId="7" fillId="0" borderId="3" xfId="1" applyNumberFormat="1" applyFont="1" applyFill="1" applyBorder="1" applyAlignment="1" applyProtection="1">
      <alignment horizontal="center" vertical="center"/>
      <protection locked="0"/>
    </xf>
    <xf numFmtId="1" fontId="7" fillId="0" borderId="4" xfId="1" applyNumberFormat="1" applyFont="1" applyFill="1" applyBorder="1" applyAlignment="1" applyProtection="1">
      <alignment horizontal="center" vertical="center"/>
      <protection locked="0"/>
    </xf>
    <xf numFmtId="1" fontId="7" fillId="0" borderId="5" xfId="1" applyNumberFormat="1" applyFont="1" applyFill="1" applyBorder="1" applyAlignment="1" applyProtection="1">
      <alignment horizontal="center" vertical="center"/>
      <protection locked="0"/>
    </xf>
    <xf numFmtId="1" fontId="7" fillId="0" borderId="6" xfId="1" applyNumberFormat="1" applyFont="1" applyFill="1" applyBorder="1" applyAlignment="1" applyProtection="1">
      <alignment horizontal="center" vertical="center"/>
      <protection locked="0"/>
    </xf>
    <xf numFmtId="1" fontId="7" fillId="0" borderId="7" xfId="1" applyNumberFormat="1" applyFont="1" applyFill="1" applyBorder="1" applyAlignment="1" applyProtection="1">
      <alignment horizontal="center" vertical="center"/>
      <protection locked="0"/>
    </xf>
    <xf numFmtId="165" fontId="8" fillId="0" borderId="8" xfId="1" applyFont="1" applyBorder="1" applyAlignment="1">
      <alignment horizontal="center"/>
    </xf>
    <xf numFmtId="1" fontId="7" fillId="0" borderId="9" xfId="1" applyNumberFormat="1" applyFont="1" applyFill="1" applyBorder="1" applyAlignment="1" applyProtection="1">
      <alignment horizontal="center" vertical="center"/>
      <protection locked="0"/>
    </xf>
    <xf numFmtId="1" fontId="7" fillId="0" borderId="10" xfId="1" applyNumberFormat="1" applyFont="1" applyFill="1" applyBorder="1" applyAlignment="1" applyProtection="1">
      <alignment horizontal="center" vertical="center"/>
      <protection locked="0"/>
    </xf>
    <xf numFmtId="1" fontId="7" fillId="0" borderId="11" xfId="1" applyNumberFormat="1" applyFont="1" applyFill="1" applyBorder="1" applyAlignment="1" applyProtection="1">
      <alignment horizontal="center" vertical="center"/>
      <protection locked="0"/>
    </xf>
    <xf numFmtId="1" fontId="7" fillId="0" borderId="12" xfId="1" applyNumberFormat="1" applyFont="1" applyFill="1" applyBorder="1" applyAlignment="1" applyProtection="1">
      <alignment horizontal="center" vertical="center"/>
      <protection locked="0"/>
    </xf>
    <xf numFmtId="165" fontId="2" fillId="0" borderId="13" xfId="1" applyFont="1" applyBorder="1"/>
    <xf numFmtId="165" fontId="2" fillId="0" borderId="10" xfId="1" applyFont="1" applyBorder="1"/>
    <xf numFmtId="165" fontId="2" fillId="0" borderId="14" xfId="1" applyFont="1" applyBorder="1"/>
    <xf numFmtId="165" fontId="2" fillId="0" borderId="15" xfId="1" applyFont="1" applyBorder="1"/>
    <xf numFmtId="165" fontId="2" fillId="0" borderId="16" xfId="1" applyFont="1" applyBorder="1"/>
    <xf numFmtId="1" fontId="9" fillId="0" borderId="17" xfId="1" applyNumberFormat="1" applyFont="1" applyFill="1" applyBorder="1" applyAlignment="1" applyProtection="1">
      <alignment horizontal="center"/>
      <protection locked="0"/>
    </xf>
    <xf numFmtId="1" fontId="9" fillId="0" borderId="18" xfId="1" applyNumberFormat="1" applyFont="1" applyFill="1" applyBorder="1" applyAlignment="1" applyProtection="1">
      <alignment horizontal="center"/>
      <protection locked="0"/>
    </xf>
    <xf numFmtId="1" fontId="9" fillId="0" borderId="19" xfId="1" applyNumberFormat="1" applyFont="1" applyFill="1" applyBorder="1" applyAlignment="1" applyProtection="1">
      <alignment horizontal="center"/>
      <protection locked="0"/>
    </xf>
    <xf numFmtId="1" fontId="9" fillId="0" borderId="20" xfId="1" applyNumberFormat="1" applyFont="1" applyFill="1" applyBorder="1" applyAlignment="1" applyProtection="1">
      <alignment horizontal="center"/>
      <protection locked="0"/>
    </xf>
    <xf numFmtId="1" fontId="9" fillId="0" borderId="0" xfId="1" applyNumberFormat="1" applyFont="1" applyFill="1" applyBorder="1" applyAlignment="1" applyProtection="1">
      <alignment horizontal="center"/>
      <protection locked="0"/>
    </xf>
    <xf numFmtId="1" fontId="9" fillId="0" borderId="21" xfId="1" applyNumberFormat="1" applyFont="1" applyFill="1" applyBorder="1" applyAlignment="1" applyProtection="1">
      <alignment horizontal="center"/>
      <protection locked="0"/>
    </xf>
    <xf numFmtId="1" fontId="9" fillId="0" borderId="16" xfId="1" applyNumberFormat="1" applyFont="1" applyFill="1" applyBorder="1" applyAlignment="1" applyProtection="1">
      <alignment horizontal="center"/>
      <protection locked="0"/>
    </xf>
    <xf numFmtId="1" fontId="9" fillId="0" borderId="22" xfId="1" applyNumberFormat="1" applyFont="1" applyFill="1" applyBorder="1" applyAlignment="1" applyProtection="1">
      <alignment horizontal="center"/>
      <protection locked="0"/>
    </xf>
    <xf numFmtId="165" fontId="10" fillId="0" borderId="23" xfId="1" applyFont="1" applyBorder="1" applyAlignment="1" applyProtection="1">
      <alignment vertical="center" wrapText="1"/>
      <protection locked="0"/>
    </xf>
    <xf numFmtId="1" fontId="11" fillId="0" borderId="6" xfId="1" applyNumberFormat="1" applyFont="1" applyFill="1" applyBorder="1" applyAlignment="1" applyProtection="1">
      <alignment horizontal="fill"/>
      <protection locked="0"/>
    </xf>
    <xf numFmtId="1" fontId="11" fillId="0" borderId="7" xfId="1" applyNumberFormat="1" applyFont="1" applyFill="1" applyBorder="1" applyAlignment="1" applyProtection="1">
      <alignment horizontal="fill"/>
      <protection locked="0"/>
    </xf>
    <xf numFmtId="1" fontId="11" fillId="0" borderId="23" xfId="1" applyNumberFormat="1" applyFont="1" applyFill="1" applyBorder="1" applyAlignment="1" applyProtection="1">
      <alignment horizontal="fill"/>
      <protection locked="0"/>
    </xf>
    <xf numFmtId="1" fontId="11" fillId="0" borderId="0" xfId="1" applyNumberFormat="1" applyFont="1" applyFill="1" applyBorder="1" applyAlignment="1" applyProtection="1">
      <alignment horizontal="fill"/>
      <protection locked="0"/>
    </xf>
    <xf numFmtId="1" fontId="11" fillId="0" borderId="25" xfId="1" applyNumberFormat="1" applyFont="1" applyFill="1" applyBorder="1" applyAlignment="1" applyProtection="1">
      <alignment horizontal="fill"/>
      <protection locked="0"/>
    </xf>
    <xf numFmtId="1" fontId="11" fillId="0" borderId="26" xfId="1" applyNumberFormat="1" applyFont="1" applyFill="1" applyBorder="1" applyAlignment="1" applyProtection="1">
      <alignment horizontal="fill"/>
      <protection locked="0"/>
    </xf>
    <xf numFmtId="1" fontId="11" fillId="0" borderId="27" xfId="1" applyNumberFormat="1" applyFont="1" applyFill="1" applyBorder="1" applyAlignment="1" applyProtection="1">
      <alignment horizontal="fill"/>
      <protection locked="0"/>
    </xf>
    <xf numFmtId="165" fontId="12" fillId="3" borderId="23" xfId="1" applyNumberFormat="1" applyFont="1" applyFill="1" applyBorder="1" applyAlignment="1" applyProtection="1">
      <alignment vertical="center"/>
      <protection locked="0"/>
    </xf>
    <xf numFmtId="166" fontId="13" fillId="3" borderId="23" xfId="1" applyNumberFormat="1" applyFont="1" applyFill="1" applyBorder="1" applyAlignment="1">
      <alignment horizontal="center" vertical="center"/>
    </xf>
    <xf numFmtId="166" fontId="13" fillId="3" borderId="0" xfId="1" applyNumberFormat="1" applyFont="1" applyFill="1" applyBorder="1" applyAlignment="1">
      <alignment horizontal="center" vertical="center"/>
    </xf>
    <xf numFmtId="166" fontId="13" fillId="3" borderId="25" xfId="1" applyNumberFormat="1" applyFont="1" applyFill="1" applyBorder="1" applyAlignment="1">
      <alignment horizontal="center" vertical="center"/>
    </xf>
    <xf numFmtId="166" fontId="13" fillId="3" borderId="27" xfId="1" applyNumberFormat="1" applyFont="1" applyFill="1" applyBorder="1" applyAlignment="1">
      <alignment horizontal="center" vertical="center"/>
    </xf>
    <xf numFmtId="165" fontId="14" fillId="0" borderId="23" xfId="1" applyNumberFormat="1" applyFont="1" applyBorder="1" applyAlignment="1" applyProtection="1">
      <alignment vertical="center"/>
      <protection locked="0"/>
    </xf>
    <xf numFmtId="166" fontId="13" fillId="0" borderId="23" xfId="1" applyNumberFormat="1" applyFont="1" applyFill="1" applyBorder="1" applyAlignment="1">
      <alignment horizontal="center" vertical="center"/>
    </xf>
    <xf numFmtId="166" fontId="13" fillId="0" borderId="0" xfId="1" applyNumberFormat="1" applyFont="1" applyFill="1" applyBorder="1" applyAlignment="1">
      <alignment horizontal="center" vertical="center"/>
    </xf>
    <xf numFmtId="166" fontId="13" fillId="0" borderId="25" xfId="1" applyNumberFormat="1" applyFont="1" applyFill="1" applyBorder="1" applyAlignment="1">
      <alignment horizontal="center" vertical="center"/>
    </xf>
    <xf numFmtId="166" fontId="13" fillId="0" borderId="27" xfId="1" applyNumberFormat="1" applyFont="1" applyFill="1" applyBorder="1" applyAlignment="1">
      <alignment horizontal="center" vertical="center"/>
    </xf>
    <xf numFmtId="165" fontId="14" fillId="0" borderId="23" xfId="1" applyNumberFormat="1" applyFont="1" applyFill="1" applyBorder="1" applyAlignment="1" applyProtection="1">
      <alignment vertical="center"/>
      <protection locked="0"/>
    </xf>
    <xf numFmtId="165" fontId="15" fillId="0" borderId="23" xfId="1" applyNumberFormat="1" applyFont="1" applyBorder="1" applyAlignment="1" applyProtection="1">
      <alignment vertical="center"/>
      <protection locked="0"/>
    </xf>
    <xf numFmtId="166" fontId="16" fillId="0" borderId="23" xfId="1" applyNumberFormat="1" applyFont="1" applyFill="1" applyBorder="1" applyAlignment="1">
      <alignment horizontal="center" vertical="center"/>
    </xf>
    <xf numFmtId="166" fontId="16" fillId="0" borderId="0" xfId="1" applyNumberFormat="1" applyFont="1" applyFill="1" applyBorder="1" applyAlignment="1">
      <alignment horizontal="center" vertical="center"/>
    </xf>
    <xf numFmtId="166" fontId="16" fillId="0" borderId="25" xfId="1" applyNumberFormat="1" applyFont="1" applyFill="1" applyBorder="1" applyAlignment="1">
      <alignment horizontal="center" vertical="center"/>
    </xf>
    <xf numFmtId="166" fontId="16" fillId="0" borderId="27" xfId="1" applyNumberFormat="1" applyFont="1" applyFill="1" applyBorder="1" applyAlignment="1">
      <alignment horizontal="center" vertical="center"/>
    </xf>
    <xf numFmtId="165" fontId="15" fillId="0" borderId="28" xfId="1" applyNumberFormat="1" applyFont="1" applyBorder="1" applyAlignment="1" applyProtection="1">
      <alignment vertical="center"/>
      <protection locked="0"/>
    </xf>
    <xf numFmtId="166" fontId="16" fillId="0" borderId="28" xfId="1" applyNumberFormat="1" applyFont="1" applyFill="1" applyBorder="1" applyAlignment="1">
      <alignment horizontal="center" vertical="center"/>
    </xf>
    <xf numFmtId="166" fontId="16" fillId="0" borderId="29" xfId="1" applyNumberFormat="1" applyFont="1" applyFill="1" applyBorder="1" applyAlignment="1">
      <alignment horizontal="center" vertical="center"/>
    </xf>
    <xf numFmtId="166" fontId="16" fillId="0" borderId="30" xfId="1" applyNumberFormat="1" applyFont="1" applyFill="1" applyBorder="1" applyAlignment="1">
      <alignment horizontal="center" vertical="center"/>
    </xf>
    <xf numFmtId="166" fontId="16" fillId="0" borderId="31" xfId="1" applyNumberFormat="1" applyFont="1" applyFill="1" applyBorder="1" applyAlignment="1">
      <alignment horizontal="center" vertical="center"/>
    </xf>
    <xf numFmtId="165" fontId="17" fillId="0" borderId="28" xfId="1" applyNumberFormat="1" applyFont="1" applyBorder="1" applyAlignment="1" applyProtection="1">
      <alignment vertical="center"/>
      <protection locked="0"/>
    </xf>
    <xf numFmtId="165" fontId="18" fillId="3" borderId="20" xfId="1" applyFont="1" applyFill="1" applyBorder="1" applyAlignment="1" applyProtection="1">
      <alignment vertical="center" wrapText="1"/>
      <protection locked="0"/>
    </xf>
    <xf numFmtId="166" fontId="21" fillId="3" borderId="28" xfId="1" applyNumberFormat="1" applyFont="1" applyFill="1" applyBorder="1" applyAlignment="1">
      <alignment horizontal="center" vertical="center"/>
    </xf>
    <xf numFmtId="166" fontId="21" fillId="3" borderId="29" xfId="1" applyNumberFormat="1" applyFont="1" applyFill="1" applyBorder="1" applyAlignment="1">
      <alignment horizontal="center" vertical="center"/>
    </xf>
    <xf numFmtId="166" fontId="21" fillId="3" borderId="30" xfId="1" applyNumberFormat="1" applyFont="1" applyFill="1" applyBorder="1" applyAlignment="1">
      <alignment horizontal="center" vertical="center"/>
    </xf>
    <xf numFmtId="166" fontId="21" fillId="3" borderId="31" xfId="1" applyNumberFormat="1" applyFont="1" applyFill="1" applyBorder="1" applyAlignment="1">
      <alignment horizontal="center" vertical="center"/>
    </xf>
    <xf numFmtId="165" fontId="22" fillId="4" borderId="20" xfId="1" applyFont="1" applyFill="1" applyBorder="1" applyAlignment="1" applyProtection="1">
      <alignment vertical="center" wrapText="1"/>
      <protection locked="0"/>
    </xf>
    <xf numFmtId="166" fontId="23" fillId="0" borderId="0" xfId="1" applyNumberFormat="1" applyFont="1" applyFill="1" applyBorder="1" applyAlignment="1">
      <alignment horizontal="center" vertical="center"/>
    </xf>
    <xf numFmtId="166" fontId="21" fillId="0" borderId="7" xfId="1" applyNumberFormat="1" applyFont="1" applyFill="1" applyBorder="1" applyAlignment="1">
      <alignment horizontal="center" vertical="center"/>
    </xf>
    <xf numFmtId="166" fontId="23" fillId="0" borderId="23" xfId="1" applyNumberFormat="1" applyFont="1" applyFill="1" applyBorder="1" applyAlignment="1">
      <alignment horizontal="center" vertical="center"/>
    </xf>
    <xf numFmtId="166" fontId="23" fillId="0" borderId="24" xfId="1" applyNumberFormat="1" applyFont="1" applyFill="1" applyBorder="1" applyAlignment="1">
      <alignment horizontal="center" vertical="center"/>
    </xf>
    <xf numFmtId="165" fontId="24" fillId="4" borderId="32" xfId="1" applyFont="1" applyFill="1" applyBorder="1" applyAlignment="1" applyProtection="1">
      <alignment horizontal="left" vertical="center" wrapText="1"/>
      <protection locked="0"/>
    </xf>
    <xf numFmtId="166" fontId="21" fillId="0" borderId="31" xfId="1" applyNumberFormat="1" applyFont="1" applyFill="1" applyBorder="1" applyAlignment="1">
      <alignment horizontal="center" vertical="center"/>
    </xf>
    <xf numFmtId="1" fontId="30" fillId="0" borderId="10" xfId="1" applyNumberFormat="1" applyFont="1" applyFill="1" applyBorder="1" applyAlignment="1" applyProtection="1">
      <alignment horizontal="centerContinuous" vertical="center"/>
      <protection locked="0"/>
    </xf>
    <xf numFmtId="1" fontId="30" fillId="0" borderId="14" xfId="1" applyNumberFormat="1" applyFont="1" applyFill="1" applyBorder="1" applyAlignment="1">
      <alignment horizontal="centerContinuous" vertical="center"/>
    </xf>
    <xf numFmtId="1" fontId="32" fillId="0" borderId="16" xfId="1" applyNumberFormat="1" applyFont="1" applyFill="1" applyBorder="1" applyAlignment="1" applyProtection="1">
      <alignment horizontal="centerContinuous" vertical="center"/>
      <protection locked="0"/>
    </xf>
    <xf numFmtId="167" fontId="34" fillId="0" borderId="39" xfId="1" applyNumberFormat="1" applyFont="1" applyFill="1" applyBorder="1" applyAlignment="1">
      <alignment vertical="center"/>
    </xf>
    <xf numFmtId="167" fontId="34" fillId="0" borderId="33" xfId="1" applyNumberFormat="1" applyFont="1" applyFill="1" applyBorder="1" applyAlignment="1">
      <alignment vertical="center"/>
    </xf>
    <xf numFmtId="167" fontId="34" fillId="0" borderId="8" xfId="1" applyNumberFormat="1" applyFont="1" applyFill="1" applyBorder="1" applyAlignment="1">
      <alignment vertical="center"/>
    </xf>
    <xf numFmtId="167" fontId="34" fillId="0" borderId="26" xfId="1" applyNumberFormat="1" applyFont="1" applyFill="1" applyBorder="1" applyAlignment="1">
      <alignment vertical="center"/>
    </xf>
    <xf numFmtId="167" fontId="35" fillId="0" borderId="38" xfId="1" applyNumberFormat="1" applyFont="1" applyFill="1" applyBorder="1" applyAlignment="1">
      <alignment vertical="center"/>
    </xf>
    <xf numFmtId="167" fontId="35" fillId="0" borderId="0" xfId="1" applyNumberFormat="1" applyFont="1" applyFill="1" applyBorder="1" applyAlignment="1">
      <alignment vertical="center"/>
    </xf>
    <xf numFmtId="167" fontId="35" fillId="0" borderId="25" xfId="1" applyNumberFormat="1" applyFont="1" applyFill="1" applyBorder="1" applyAlignment="1">
      <alignment vertical="center"/>
    </xf>
    <xf numFmtId="167" fontId="35" fillId="0" borderId="20" xfId="1" applyNumberFormat="1" applyFont="1" applyFill="1" applyBorder="1" applyAlignment="1">
      <alignment vertical="center"/>
    </xf>
    <xf numFmtId="167" fontId="40" fillId="0" borderId="20" xfId="1" applyNumberFormat="1" applyFont="1" applyFill="1" applyBorder="1" applyAlignment="1">
      <alignment vertical="center"/>
    </xf>
    <xf numFmtId="167" fontId="40" fillId="0" borderId="0" xfId="1" applyNumberFormat="1" applyFont="1" applyFill="1" applyBorder="1" applyAlignment="1">
      <alignment vertical="center"/>
    </xf>
    <xf numFmtId="167" fontId="40" fillId="0" borderId="38" xfId="1" applyNumberFormat="1" applyFont="1" applyFill="1" applyBorder="1" applyAlignment="1">
      <alignment vertical="center"/>
    </xf>
    <xf numFmtId="167" fontId="41" fillId="0" borderId="20" xfId="1" applyNumberFormat="1" applyFont="1" applyFill="1" applyBorder="1" applyAlignment="1">
      <alignment vertical="center"/>
    </xf>
    <xf numFmtId="167" fontId="41" fillId="0" borderId="0" xfId="1" applyNumberFormat="1" applyFont="1" applyFill="1" applyBorder="1" applyAlignment="1">
      <alignment vertical="center"/>
    </xf>
    <xf numFmtId="167" fontId="41" fillId="0" borderId="25" xfId="1" applyNumberFormat="1" applyFont="1" applyFill="1" applyBorder="1" applyAlignment="1">
      <alignment vertical="center"/>
    </xf>
    <xf numFmtId="165" fontId="42" fillId="0" borderId="0" xfId="1" applyFont="1" applyFill="1"/>
    <xf numFmtId="167" fontId="33" fillId="0" borderId="38" xfId="1" applyNumberFormat="1" applyFont="1" applyFill="1" applyBorder="1" applyAlignment="1">
      <alignment vertical="center"/>
    </xf>
    <xf numFmtId="167" fontId="33" fillId="0" borderId="0" xfId="1" applyNumberFormat="1" applyFont="1" applyFill="1" applyBorder="1" applyAlignment="1">
      <alignment vertical="center"/>
    </xf>
    <xf numFmtId="167" fontId="33" fillId="0" borderId="25" xfId="1" applyNumberFormat="1" applyFont="1" applyFill="1" applyBorder="1" applyAlignment="1">
      <alignment vertical="center"/>
    </xf>
    <xf numFmtId="167" fontId="33" fillId="0" borderId="20" xfId="1" applyNumberFormat="1" applyFont="1" applyFill="1" applyBorder="1" applyAlignment="1">
      <alignment vertical="center"/>
    </xf>
    <xf numFmtId="167" fontId="34" fillId="0" borderId="20" xfId="1" applyNumberFormat="1" applyFont="1" applyFill="1" applyBorder="1" applyAlignment="1">
      <alignment vertical="center"/>
    </xf>
    <xf numFmtId="167" fontId="34" fillId="0" borderId="0" xfId="1" applyNumberFormat="1" applyFont="1" applyFill="1" applyBorder="1" applyAlignment="1">
      <alignment vertical="center"/>
    </xf>
    <xf numFmtId="167" fontId="34" fillId="0" borderId="25" xfId="1" applyNumberFormat="1" applyFont="1" applyFill="1" applyBorder="1" applyAlignment="1">
      <alignment vertical="center"/>
    </xf>
    <xf numFmtId="167" fontId="41" fillId="0" borderId="38" xfId="1" applyNumberFormat="1" applyFont="1" applyFill="1" applyBorder="1" applyAlignment="1">
      <alignment vertical="center"/>
    </xf>
    <xf numFmtId="167" fontId="46" fillId="0" borderId="20" xfId="1" applyNumberFormat="1" applyFont="1" applyFill="1" applyBorder="1" applyAlignment="1">
      <alignment vertical="center"/>
    </xf>
    <xf numFmtId="167" fontId="46" fillId="0" borderId="0" xfId="1" applyNumberFormat="1" applyFont="1" applyFill="1" applyBorder="1" applyAlignment="1">
      <alignment vertical="center"/>
    </xf>
    <xf numFmtId="167" fontId="46" fillId="0" borderId="25" xfId="1" applyNumberFormat="1" applyFont="1" applyFill="1" applyBorder="1" applyAlignment="1">
      <alignment vertical="center"/>
    </xf>
    <xf numFmtId="167" fontId="49" fillId="0" borderId="38" xfId="1" applyNumberFormat="1" applyFont="1" applyFill="1" applyBorder="1" applyAlignment="1">
      <alignment vertical="center"/>
    </xf>
    <xf numFmtId="165" fontId="51" fillId="0" borderId="0" xfId="1" applyFont="1"/>
    <xf numFmtId="167" fontId="33" fillId="4" borderId="38" xfId="1" applyNumberFormat="1" applyFont="1" applyFill="1" applyBorder="1" applyAlignment="1">
      <alignment vertical="center"/>
    </xf>
    <xf numFmtId="167" fontId="33" fillId="0" borderId="10" xfId="1" applyNumberFormat="1" applyFont="1" applyFill="1" applyBorder="1" applyAlignment="1">
      <alignment vertical="center"/>
    </xf>
    <xf numFmtId="167" fontId="33" fillId="0" borderId="14" xfId="1" applyNumberFormat="1" applyFont="1" applyFill="1" applyBorder="1" applyAlignment="1">
      <alignment vertical="center"/>
    </xf>
    <xf numFmtId="167" fontId="33" fillId="0" borderId="40" xfId="1" applyNumberFormat="1" applyFont="1" applyFill="1" applyBorder="1" applyAlignment="1">
      <alignment vertical="center"/>
    </xf>
    <xf numFmtId="167" fontId="33" fillId="0" borderId="11" xfId="1" applyNumberFormat="1" applyFont="1" applyFill="1" applyBorder="1" applyAlignment="1">
      <alignment vertical="center"/>
    </xf>
    <xf numFmtId="167" fontId="52" fillId="5" borderId="34" xfId="1" applyNumberFormat="1" applyFont="1" applyFill="1" applyBorder="1" applyAlignment="1">
      <alignment vertical="center"/>
    </xf>
    <xf numFmtId="167" fontId="52" fillId="5" borderId="35" xfId="1" applyNumberFormat="1" applyFont="1" applyFill="1" applyBorder="1" applyAlignment="1">
      <alignment vertical="center"/>
    </xf>
    <xf numFmtId="167" fontId="35" fillId="5" borderId="41" xfId="1" applyNumberFormat="1" applyFont="1" applyFill="1" applyBorder="1" applyAlignment="1">
      <alignment vertical="center"/>
    </xf>
    <xf numFmtId="165" fontId="2" fillId="6" borderId="35" xfId="1" applyFont="1" applyFill="1" applyBorder="1"/>
    <xf numFmtId="167" fontId="40" fillId="0" borderId="42" xfId="1" applyNumberFormat="1" applyFont="1" applyFill="1" applyBorder="1" applyAlignment="1">
      <alignment vertical="center"/>
    </xf>
    <xf numFmtId="167" fontId="33" fillId="0" borderId="32" xfId="1" applyNumberFormat="1" applyFont="1" applyFill="1" applyBorder="1" applyAlignment="1">
      <alignment vertical="center"/>
    </xf>
    <xf numFmtId="167" fontId="33" fillId="0" borderId="29" xfId="1" applyNumberFormat="1" applyFont="1" applyFill="1" applyBorder="1" applyAlignment="1">
      <alignment vertical="center"/>
    </xf>
    <xf numFmtId="167" fontId="59" fillId="0" borderId="29" xfId="1" applyNumberFormat="1" applyFont="1" applyFill="1" applyBorder="1" applyAlignment="1">
      <alignment vertical="center"/>
    </xf>
    <xf numFmtId="165" fontId="2" fillId="0" borderId="29" xfId="1" applyFont="1" applyFill="1" applyBorder="1"/>
    <xf numFmtId="167" fontId="52" fillId="5" borderId="42" xfId="1" applyNumberFormat="1" applyFont="1" applyFill="1" applyBorder="1" applyAlignment="1">
      <alignment vertical="center"/>
    </xf>
    <xf numFmtId="167" fontId="52" fillId="5" borderId="29" xfId="1" applyNumberFormat="1" applyFont="1" applyFill="1" applyBorder="1" applyAlignment="1">
      <alignment vertical="center"/>
    </xf>
    <xf numFmtId="167" fontId="52" fillId="5" borderId="30" xfId="1" applyNumberFormat="1" applyFont="1" applyFill="1" applyBorder="1" applyAlignment="1">
      <alignment vertical="center"/>
    </xf>
    <xf numFmtId="167" fontId="52" fillId="5" borderId="32" xfId="1" applyNumberFormat="1" applyFont="1" applyFill="1" applyBorder="1" applyAlignment="1">
      <alignment vertical="center"/>
    </xf>
    <xf numFmtId="165" fontId="2" fillId="5" borderId="29" xfId="1" applyFont="1" applyFill="1" applyBorder="1"/>
    <xf numFmtId="165" fontId="61" fillId="0" borderId="0" xfId="1" applyFont="1" applyFill="1" applyBorder="1"/>
    <xf numFmtId="167" fontId="35" fillId="5" borderId="11" xfId="1" applyNumberFormat="1" applyFont="1" applyFill="1" applyBorder="1" applyAlignment="1">
      <alignment vertical="center"/>
    </xf>
    <xf numFmtId="167" fontId="35" fillId="5" borderId="14" xfId="1" applyNumberFormat="1" applyFont="1" applyFill="1" applyBorder="1" applyAlignment="1">
      <alignment vertical="center"/>
    </xf>
    <xf numFmtId="167" fontId="35" fillId="5" borderId="10" xfId="1" applyNumberFormat="1" applyFont="1" applyFill="1" applyBorder="1" applyAlignment="1">
      <alignment vertical="center"/>
    </xf>
    <xf numFmtId="167" fontId="62" fillId="5" borderId="11" xfId="1" applyNumberFormat="1" applyFont="1" applyFill="1" applyBorder="1" applyAlignment="1">
      <alignment vertical="center"/>
    </xf>
    <xf numFmtId="167" fontId="62" fillId="5" borderId="14" xfId="1" applyNumberFormat="1" applyFont="1" applyFill="1" applyBorder="1" applyAlignment="1">
      <alignment vertical="center"/>
    </xf>
    <xf numFmtId="167" fontId="62" fillId="5" borderId="40" xfId="1" applyNumberFormat="1" applyFont="1" applyFill="1" applyBorder="1" applyAlignment="1">
      <alignment vertical="center"/>
    </xf>
    <xf numFmtId="165" fontId="63" fillId="5" borderId="14" xfId="1" applyFont="1" applyFill="1" applyBorder="1"/>
    <xf numFmtId="167" fontId="62" fillId="0" borderId="20" xfId="1" applyNumberFormat="1" applyFont="1" applyFill="1" applyBorder="1" applyAlignment="1">
      <alignment vertical="center"/>
    </xf>
    <xf numFmtId="167" fontId="62" fillId="0" borderId="0" xfId="1" applyNumberFormat="1" applyFont="1" applyFill="1" applyBorder="1" applyAlignment="1">
      <alignment vertical="center"/>
    </xf>
    <xf numFmtId="167" fontId="62" fillId="0" borderId="25" xfId="1" applyNumberFormat="1" applyFont="1" applyFill="1" applyBorder="1" applyAlignment="1">
      <alignment vertical="center"/>
    </xf>
    <xf numFmtId="165" fontId="2" fillId="0" borderId="0" xfId="1" applyFont="1" applyBorder="1"/>
    <xf numFmtId="167" fontId="67" fillId="0" borderId="11" xfId="1" applyNumberFormat="1" applyFont="1" applyFill="1" applyBorder="1" applyAlignment="1">
      <alignment vertical="center"/>
    </xf>
    <xf numFmtId="167" fontId="67" fillId="0" borderId="14" xfId="1" applyNumberFormat="1" applyFont="1" applyFill="1" applyBorder="1" applyAlignment="1">
      <alignment vertical="center"/>
    </xf>
    <xf numFmtId="167" fontId="67" fillId="0" borderId="10" xfId="1" applyNumberFormat="1" applyFont="1" applyFill="1" applyBorder="1" applyAlignment="1">
      <alignment vertical="center"/>
    </xf>
    <xf numFmtId="167" fontId="67" fillId="0" borderId="40" xfId="1" applyNumberFormat="1" applyFont="1" applyFill="1" applyBorder="1" applyAlignment="1">
      <alignment vertical="center"/>
    </xf>
    <xf numFmtId="165" fontId="68" fillId="0" borderId="14" xfId="1" applyFont="1" applyFill="1" applyBorder="1"/>
    <xf numFmtId="167" fontId="52" fillId="5" borderId="16" xfId="1" applyNumberFormat="1" applyFont="1" applyFill="1" applyBorder="1" applyAlignment="1">
      <alignment vertical="center"/>
    </xf>
    <xf numFmtId="167" fontId="52" fillId="5" borderId="18" xfId="1" applyNumberFormat="1" applyFont="1" applyFill="1" applyBorder="1" applyAlignment="1">
      <alignment vertical="center"/>
    </xf>
    <xf numFmtId="167" fontId="35" fillId="5" borderId="37" xfId="1" applyNumberFormat="1" applyFont="1" applyFill="1" applyBorder="1" applyAlignment="1">
      <alignment vertical="center"/>
    </xf>
    <xf numFmtId="167" fontId="67" fillId="5" borderId="16" xfId="1" applyNumberFormat="1" applyFont="1" applyFill="1" applyBorder="1" applyAlignment="1">
      <alignment vertical="center"/>
    </xf>
    <xf numFmtId="167" fontId="67" fillId="5" borderId="18" xfId="1" applyNumberFormat="1" applyFont="1" applyFill="1" applyBorder="1" applyAlignment="1">
      <alignment vertical="center"/>
    </xf>
    <xf numFmtId="167" fontId="67" fillId="5" borderId="19" xfId="1" applyNumberFormat="1" applyFont="1" applyFill="1" applyBorder="1" applyAlignment="1">
      <alignment vertical="center"/>
    </xf>
    <xf numFmtId="165" fontId="2" fillId="5" borderId="18" xfId="1" applyFont="1" applyFill="1" applyBorder="1"/>
    <xf numFmtId="167" fontId="33" fillId="0" borderId="18" xfId="1" applyNumberFormat="1" applyFont="1" applyFill="1" applyBorder="1" applyAlignment="1">
      <alignment vertical="center"/>
    </xf>
    <xf numFmtId="167" fontId="33" fillId="0" borderId="19" xfId="1" applyNumberFormat="1" applyFont="1" applyFill="1" applyBorder="1" applyAlignment="1">
      <alignment vertical="center"/>
    </xf>
    <xf numFmtId="167" fontId="33" fillId="0" borderId="37" xfId="1" applyNumberFormat="1" applyFont="1" applyFill="1" applyBorder="1" applyAlignment="1">
      <alignment vertical="center"/>
    </xf>
    <xf numFmtId="167" fontId="33" fillId="0" borderId="16" xfId="1" applyNumberFormat="1" applyFont="1" applyFill="1" applyBorder="1" applyAlignment="1">
      <alignment vertical="center"/>
    </xf>
    <xf numFmtId="165" fontId="2" fillId="0" borderId="18" xfId="1" applyFont="1" applyBorder="1"/>
    <xf numFmtId="167" fontId="52" fillId="0" borderId="11" xfId="1" applyNumberFormat="1" applyFont="1" applyFill="1" applyBorder="1" applyAlignment="1">
      <alignment vertical="center"/>
    </xf>
    <xf numFmtId="167" fontId="52" fillId="0" borderId="14" xfId="1" applyNumberFormat="1" applyFont="1" applyFill="1" applyBorder="1" applyAlignment="1">
      <alignment vertical="center"/>
    </xf>
    <xf numFmtId="167" fontId="52" fillId="0" borderId="10" xfId="1" applyNumberFormat="1" applyFont="1" applyFill="1" applyBorder="1" applyAlignment="1">
      <alignment vertical="center"/>
    </xf>
    <xf numFmtId="165" fontId="63" fillId="5" borderId="29" xfId="1" applyFont="1" applyFill="1" applyBorder="1"/>
    <xf numFmtId="167" fontId="52" fillId="5" borderId="43" xfId="1" applyNumberFormat="1" applyFont="1" applyFill="1" applyBorder="1" applyAlignment="1">
      <alignment vertical="center"/>
    </xf>
    <xf numFmtId="167" fontId="52" fillId="5" borderId="44" xfId="1" applyNumberFormat="1" applyFont="1" applyFill="1" applyBorder="1" applyAlignment="1">
      <alignment vertical="center"/>
    </xf>
    <xf numFmtId="167" fontId="52" fillId="5" borderId="45" xfId="1" applyNumberFormat="1" applyFont="1" applyFill="1" applyBorder="1" applyAlignment="1">
      <alignment vertical="center"/>
    </xf>
    <xf numFmtId="167" fontId="52" fillId="5" borderId="46" xfId="1" applyNumberFormat="1" applyFont="1" applyFill="1" applyBorder="1" applyAlignment="1">
      <alignment vertical="center"/>
    </xf>
    <xf numFmtId="165" fontId="63" fillId="5" borderId="44" xfId="1" applyFont="1" applyFill="1" applyBorder="1"/>
    <xf numFmtId="165" fontId="75" fillId="0" borderId="47" xfId="1" applyFont="1" applyBorder="1"/>
    <xf numFmtId="165" fontId="74" fillId="0" borderId="0" xfId="1" applyFont="1" applyBorder="1"/>
    <xf numFmtId="167" fontId="80" fillId="0" borderId="38" xfId="1" applyNumberFormat="1" applyFont="1" applyFill="1" applyBorder="1" applyAlignment="1">
      <alignment vertical="center"/>
    </xf>
    <xf numFmtId="165" fontId="68" fillId="0" borderId="0" xfId="1" applyFont="1" applyBorder="1"/>
    <xf numFmtId="165" fontId="68" fillId="0" borderId="14" xfId="1" applyFont="1" applyBorder="1"/>
    <xf numFmtId="165" fontId="2" fillId="0" borderId="0" xfId="2" applyFont="1" applyFill="1" applyBorder="1"/>
    <xf numFmtId="165" fontId="2" fillId="2" borderId="0" xfId="2" applyFont="1" applyFill="1" applyBorder="1"/>
    <xf numFmtId="165" fontId="3" fillId="0" borderId="0" xfId="2" applyFont="1" applyBorder="1" applyAlignment="1" applyProtection="1">
      <alignment vertical="center"/>
      <protection locked="0"/>
    </xf>
    <xf numFmtId="165" fontId="2" fillId="0" borderId="0" xfId="2" applyFont="1" applyFill="1"/>
    <xf numFmtId="165" fontId="2" fillId="2" borderId="0" xfId="2" applyFont="1" applyFill="1"/>
    <xf numFmtId="165" fontId="2" fillId="0" borderId="0" xfId="2" applyFont="1"/>
    <xf numFmtId="165" fontId="4" fillId="0" borderId="0" xfId="2" applyFont="1" applyFill="1" applyBorder="1" applyAlignment="1" applyProtection="1">
      <alignment horizontal="centerContinuous"/>
      <protection locked="0"/>
    </xf>
    <xf numFmtId="1" fontId="5" fillId="2" borderId="0" xfId="2" applyNumberFormat="1" applyFont="1" applyFill="1" applyBorder="1" applyAlignment="1" applyProtection="1">
      <alignment horizontal="centerContinuous" vertical="center"/>
      <protection locked="0"/>
    </xf>
    <xf numFmtId="1" fontId="5" fillId="0" borderId="0" xfId="2" applyNumberFormat="1" applyFont="1" applyFill="1" applyBorder="1" applyAlignment="1" applyProtection="1">
      <alignment horizontal="centerContinuous" vertical="center"/>
      <protection locked="0"/>
    </xf>
    <xf numFmtId="165" fontId="4" fillId="2" borderId="0" xfId="2" applyFont="1" applyFill="1" applyBorder="1" applyAlignment="1" applyProtection="1">
      <alignment horizontal="centerContinuous"/>
      <protection locked="0"/>
    </xf>
    <xf numFmtId="1" fontId="7" fillId="0" borderId="33" xfId="2" applyNumberFormat="1" applyFont="1" applyFill="1" applyBorder="1" applyAlignment="1" applyProtection="1">
      <alignment horizontal="center" vertical="center"/>
      <protection locked="0"/>
    </xf>
    <xf numFmtId="1" fontId="7" fillId="0" borderId="0" xfId="2" applyNumberFormat="1" applyFont="1" applyFill="1" applyBorder="1" applyAlignment="1" applyProtection="1">
      <alignment horizontal="center" vertical="center"/>
      <protection locked="0"/>
    </xf>
    <xf numFmtId="165" fontId="7" fillId="2" borderId="0" xfId="2" applyFont="1" applyFill="1" applyBorder="1" applyAlignment="1" applyProtection="1">
      <alignment horizontal="center" vertical="center"/>
      <protection locked="0"/>
    </xf>
    <xf numFmtId="1" fontId="7" fillId="2" borderId="0" xfId="2" applyNumberFormat="1" applyFont="1" applyFill="1" applyBorder="1" applyAlignment="1" applyProtection="1">
      <alignment horizontal="center" vertical="center"/>
      <protection locked="0"/>
    </xf>
    <xf numFmtId="165" fontId="82" fillId="0" borderId="0" xfId="2" applyFont="1" applyBorder="1"/>
    <xf numFmtId="1" fontId="7" fillId="2" borderId="0" xfId="2" applyNumberFormat="1" applyFont="1" applyFill="1" applyBorder="1" applyAlignment="1" applyProtection="1">
      <alignment horizontal="centerContinuous" vertical="center"/>
      <protection locked="0"/>
    </xf>
    <xf numFmtId="165" fontId="83" fillId="0" borderId="14" xfId="2" applyFont="1" applyFill="1" applyBorder="1"/>
    <xf numFmtId="1" fontId="7" fillId="0" borderId="0" xfId="2" applyNumberFormat="1" applyFont="1" applyFill="1" applyBorder="1" applyAlignment="1" applyProtection="1">
      <alignment horizontal="center" vertical="center" wrapText="1"/>
      <protection locked="0"/>
    </xf>
    <xf numFmtId="1" fontId="7" fillId="0" borderId="0" xfId="2" applyNumberFormat="1" applyFont="1" applyFill="1" applyBorder="1" applyAlignment="1" applyProtection="1">
      <alignment horizontal="centerContinuous" vertical="center"/>
      <protection locked="0"/>
    </xf>
    <xf numFmtId="165" fontId="87" fillId="0" borderId="8" xfId="2" applyFont="1" applyBorder="1" applyAlignment="1" applyProtection="1">
      <alignment horizontal="center" vertical="center"/>
      <protection locked="0"/>
    </xf>
    <xf numFmtId="165" fontId="88" fillId="0" borderId="19" xfId="2" applyFont="1" applyFill="1" applyBorder="1" applyAlignment="1" applyProtection="1">
      <alignment horizontal="center" vertical="center" wrapText="1"/>
      <protection locked="0"/>
    </xf>
    <xf numFmtId="165" fontId="88" fillId="0" borderId="37" xfId="2" applyFont="1" applyFill="1" applyBorder="1" applyAlignment="1" applyProtection="1">
      <alignment horizontal="center" vertical="center" wrapText="1"/>
      <protection locked="0"/>
    </xf>
    <xf numFmtId="165" fontId="88" fillId="0" borderId="16" xfId="2" applyFont="1" applyFill="1" applyBorder="1" applyAlignment="1" applyProtection="1">
      <alignment horizontal="center" vertical="center" wrapText="1"/>
      <protection locked="0"/>
    </xf>
    <xf numFmtId="165" fontId="88" fillId="0" borderId="18" xfId="2" applyFont="1" applyFill="1" applyBorder="1" applyAlignment="1" applyProtection="1">
      <alignment horizontal="center" vertical="center" wrapText="1"/>
      <protection locked="0"/>
    </xf>
    <xf numFmtId="165" fontId="89" fillId="0" borderId="10" xfId="2" applyFont="1" applyBorder="1" applyAlignment="1" applyProtection="1">
      <alignment horizontal="center" vertical="center"/>
      <protection locked="0"/>
    </xf>
    <xf numFmtId="165" fontId="90" fillId="0" borderId="37" xfId="2" applyFont="1" applyFill="1" applyBorder="1" applyAlignment="1" applyProtection="1">
      <alignment horizontal="center" vertical="center" wrapText="1"/>
      <protection locked="0"/>
    </xf>
    <xf numFmtId="165" fontId="10" fillId="0" borderId="37" xfId="2" applyFont="1" applyFill="1" applyBorder="1" applyAlignment="1" applyProtection="1">
      <alignment horizontal="center" vertical="center" wrapText="1"/>
      <protection locked="0"/>
    </xf>
    <xf numFmtId="165" fontId="91" fillId="3" borderId="8" xfId="2" applyFont="1" applyFill="1" applyBorder="1" applyAlignment="1">
      <alignment vertical="center" wrapText="1"/>
    </xf>
    <xf numFmtId="165" fontId="2" fillId="3" borderId="33" xfId="2" applyFont="1" applyFill="1" applyBorder="1"/>
    <xf numFmtId="165" fontId="2" fillId="3" borderId="8" xfId="2" applyFont="1" applyFill="1" applyBorder="1"/>
    <xf numFmtId="165" fontId="2" fillId="3" borderId="26" xfId="2" applyFont="1" applyFill="1" applyBorder="1"/>
    <xf numFmtId="165" fontId="92" fillId="0" borderId="38" xfId="2" applyFont="1" applyFill="1" applyBorder="1" applyAlignment="1">
      <alignment vertical="center"/>
    </xf>
    <xf numFmtId="167" fontId="94" fillId="0" borderId="0" xfId="2" applyNumberFormat="1" applyFont="1" applyFill="1" applyBorder="1" applyAlignment="1">
      <alignment horizontal="center" vertical="center"/>
    </xf>
    <xf numFmtId="167" fontId="94" fillId="0" borderId="38" xfId="2" applyNumberFormat="1" applyFont="1" applyFill="1" applyBorder="1" applyAlignment="1">
      <alignment horizontal="center" vertical="center"/>
    </xf>
    <xf numFmtId="167" fontId="95" fillId="0" borderId="0" xfId="2" applyNumberFormat="1" applyFont="1" applyFill="1" applyBorder="1" applyAlignment="1">
      <alignment horizontal="center" vertical="center"/>
    </xf>
    <xf numFmtId="167" fontId="95" fillId="0" borderId="38" xfId="2" applyNumberFormat="1" applyFont="1" applyFill="1" applyBorder="1" applyAlignment="1">
      <alignment horizontal="center" vertical="center"/>
    </xf>
    <xf numFmtId="167" fontId="95" fillId="0" borderId="25" xfId="2" applyNumberFormat="1" applyFont="1" applyFill="1" applyBorder="1" applyAlignment="1">
      <alignment horizontal="center" vertical="center"/>
    </xf>
    <xf numFmtId="165" fontId="87" fillId="0" borderId="38" xfId="2" applyFont="1" applyFill="1" applyBorder="1" applyAlignment="1">
      <alignment vertical="center"/>
    </xf>
    <xf numFmtId="167" fontId="97" fillId="0" borderId="0" xfId="2" applyNumberFormat="1" applyFont="1" applyFill="1" applyBorder="1" applyAlignment="1">
      <alignment horizontal="center" vertical="center"/>
    </xf>
    <xf numFmtId="167" fontId="97" fillId="0" borderId="38" xfId="2" applyNumberFormat="1" applyFont="1" applyFill="1" applyBorder="1" applyAlignment="1">
      <alignment horizontal="center" vertical="center"/>
    </xf>
    <xf numFmtId="167" fontId="98" fillId="0" borderId="0" xfId="2" applyNumberFormat="1" applyFont="1" applyFill="1" applyBorder="1" applyAlignment="1">
      <alignment horizontal="center" vertical="center"/>
    </xf>
    <xf numFmtId="167" fontId="98" fillId="0" borderId="38" xfId="2" applyNumberFormat="1" applyFont="1" applyFill="1" applyBorder="1" applyAlignment="1">
      <alignment horizontal="center" vertical="center"/>
    </xf>
    <xf numFmtId="167" fontId="98" fillId="0" borderId="25" xfId="2" applyNumberFormat="1" applyFont="1" applyFill="1" applyBorder="1" applyAlignment="1">
      <alignment horizontal="center" vertical="center"/>
    </xf>
    <xf numFmtId="165" fontId="94" fillId="3" borderId="38" xfId="2" applyFont="1" applyFill="1" applyBorder="1" applyAlignment="1">
      <alignment vertical="center" wrapText="1"/>
    </xf>
    <xf numFmtId="165" fontId="99" fillId="3" borderId="0" xfId="2" applyFont="1" applyFill="1" applyBorder="1"/>
    <xf numFmtId="165" fontId="101" fillId="3" borderId="8" xfId="2" applyFont="1" applyFill="1" applyBorder="1" applyAlignment="1">
      <alignment vertical="center" wrapText="1"/>
    </xf>
    <xf numFmtId="165" fontId="102" fillId="0" borderId="38" xfId="2" applyFont="1" applyFill="1" applyBorder="1" applyAlignment="1">
      <alignment vertical="center" wrapText="1"/>
    </xf>
    <xf numFmtId="167" fontId="104" fillId="0" borderId="38" xfId="2" applyNumberFormat="1" applyFont="1" applyFill="1" applyBorder="1" applyAlignment="1">
      <alignment horizontal="center" vertical="center"/>
    </xf>
    <xf numFmtId="167" fontId="105" fillId="0" borderId="0" xfId="2" applyNumberFormat="1" applyFont="1" applyFill="1" applyBorder="1" applyAlignment="1">
      <alignment horizontal="center" vertical="center"/>
    </xf>
    <xf numFmtId="167" fontId="105" fillId="0" borderId="38" xfId="2" applyNumberFormat="1" applyFont="1" applyFill="1" applyBorder="1" applyAlignment="1">
      <alignment horizontal="center" vertical="center"/>
    </xf>
    <xf numFmtId="167" fontId="105" fillId="0" borderId="25" xfId="2" applyNumberFormat="1" applyFont="1" applyFill="1" applyBorder="1" applyAlignment="1">
      <alignment horizontal="center" vertical="center"/>
    </xf>
    <xf numFmtId="165" fontId="106" fillId="0" borderId="38" xfId="2" applyFont="1" applyFill="1" applyBorder="1" applyAlignment="1">
      <alignment vertical="center" wrapText="1"/>
    </xf>
    <xf numFmtId="167" fontId="108" fillId="0" borderId="38" xfId="2" applyNumberFormat="1" applyFont="1" applyFill="1" applyBorder="1" applyAlignment="1">
      <alignment horizontal="center" vertical="center"/>
    </xf>
    <xf numFmtId="165" fontId="109" fillId="0" borderId="38" xfId="2" applyFont="1" applyFill="1" applyBorder="1" applyAlignment="1">
      <alignment vertical="center"/>
    </xf>
    <xf numFmtId="167" fontId="108" fillId="0" borderId="0" xfId="2" applyNumberFormat="1" applyFont="1" applyFill="1" applyBorder="1" applyAlignment="1">
      <alignment horizontal="center" vertical="center"/>
    </xf>
    <xf numFmtId="167" fontId="110" fillId="0" borderId="0" xfId="2" applyNumberFormat="1" applyFont="1" applyFill="1" applyBorder="1" applyAlignment="1">
      <alignment horizontal="center" vertical="center"/>
    </xf>
    <xf numFmtId="165" fontId="68" fillId="0" borderId="0" xfId="2" applyFont="1" applyFill="1"/>
    <xf numFmtId="165" fontId="68" fillId="2" borderId="0" xfId="2" applyFont="1" applyFill="1"/>
    <xf numFmtId="165" fontId="68" fillId="0" borderId="0" xfId="2" applyFont="1"/>
    <xf numFmtId="167" fontId="95" fillId="4" borderId="25" xfId="2" applyNumberFormat="1" applyFont="1" applyFill="1" applyBorder="1" applyAlignment="1">
      <alignment horizontal="center" vertical="center"/>
    </xf>
    <xf numFmtId="167" fontId="98" fillId="4" borderId="25" xfId="2" applyNumberFormat="1" applyFont="1" applyFill="1" applyBorder="1" applyAlignment="1">
      <alignment horizontal="center" vertical="center"/>
    </xf>
    <xf numFmtId="165" fontId="111" fillId="0" borderId="38" xfId="2" applyFont="1" applyFill="1" applyBorder="1" applyAlignment="1">
      <alignment vertical="center" wrapText="1"/>
    </xf>
    <xf numFmtId="165" fontId="99" fillId="0" borderId="0" xfId="2" applyFont="1" applyFill="1" applyBorder="1"/>
    <xf numFmtId="167" fontId="95" fillId="4" borderId="38" xfId="2" applyNumberFormat="1" applyFont="1" applyFill="1" applyBorder="1" applyAlignment="1">
      <alignment horizontal="center" vertical="center"/>
    </xf>
    <xf numFmtId="165" fontId="94" fillId="7" borderId="38" xfId="2" applyFont="1" applyFill="1" applyBorder="1" applyAlignment="1">
      <alignment vertical="center" wrapText="1"/>
    </xf>
    <xf numFmtId="165" fontId="99" fillId="7" borderId="0" xfId="2" applyFont="1" applyFill="1" applyBorder="1"/>
    <xf numFmtId="167" fontId="98" fillId="7" borderId="25" xfId="2" applyNumberFormat="1" applyFont="1" applyFill="1" applyBorder="1" applyAlignment="1">
      <alignment horizontal="center" vertical="center"/>
    </xf>
    <xf numFmtId="165" fontId="112" fillId="6" borderId="38" xfId="2" applyFont="1" applyFill="1" applyBorder="1" applyAlignment="1">
      <alignment vertical="center" wrapText="1"/>
    </xf>
    <xf numFmtId="165" fontId="112" fillId="6" borderId="45" xfId="2" applyFont="1" applyFill="1" applyBorder="1" applyAlignment="1">
      <alignment vertical="center" wrapText="1"/>
    </xf>
    <xf numFmtId="167" fontId="97" fillId="0" borderId="44" xfId="2" applyNumberFormat="1" applyFont="1" applyFill="1" applyBorder="1" applyAlignment="1">
      <alignment horizontal="center" vertical="center"/>
    </xf>
    <xf numFmtId="167" fontId="97" fillId="0" borderId="45" xfId="2" applyNumberFormat="1" applyFont="1" applyFill="1" applyBorder="1" applyAlignment="1">
      <alignment horizontal="center" vertical="center"/>
    </xf>
    <xf numFmtId="167" fontId="98" fillId="0" borderId="44" xfId="2" applyNumberFormat="1" applyFont="1" applyFill="1" applyBorder="1" applyAlignment="1">
      <alignment horizontal="center" vertical="center"/>
    </xf>
    <xf numFmtId="167" fontId="98" fillId="0" borderId="45" xfId="2" applyNumberFormat="1" applyFont="1" applyFill="1" applyBorder="1" applyAlignment="1">
      <alignment horizontal="center" vertical="center"/>
    </xf>
    <xf numFmtId="167" fontId="114" fillId="0" borderId="0" xfId="2" applyNumberFormat="1" applyFont="1" applyFill="1" applyBorder="1" applyAlignment="1">
      <alignment horizontal="center" vertical="center"/>
    </xf>
    <xf numFmtId="167" fontId="115" fillId="0" borderId="38" xfId="2" applyNumberFormat="1" applyFont="1" applyFill="1" applyBorder="1" applyAlignment="1">
      <alignment horizontal="center" vertical="center"/>
    </xf>
    <xf numFmtId="167" fontId="97" fillId="0" borderId="20" xfId="2" applyNumberFormat="1" applyFont="1" applyFill="1" applyBorder="1" applyAlignment="1">
      <alignment horizontal="center" vertical="center"/>
    </xf>
    <xf numFmtId="165" fontId="87" fillId="6" borderId="0" xfId="2" applyFont="1" applyFill="1" applyBorder="1" applyAlignment="1">
      <alignment vertical="center" wrapText="1"/>
    </xf>
    <xf numFmtId="167" fontId="98" fillId="4" borderId="38" xfId="2" applyNumberFormat="1" applyFont="1" applyFill="1" applyBorder="1" applyAlignment="1">
      <alignment horizontal="center" vertical="center"/>
    </xf>
    <xf numFmtId="165" fontId="87" fillId="6" borderId="45" xfId="2" applyFont="1" applyFill="1" applyBorder="1" applyAlignment="1">
      <alignment vertical="center" wrapText="1"/>
    </xf>
    <xf numFmtId="167" fontId="97" fillId="0" borderId="43" xfId="2" applyNumberFormat="1" applyFont="1" applyFill="1" applyBorder="1" applyAlignment="1">
      <alignment horizontal="center" vertical="center"/>
    </xf>
    <xf numFmtId="167" fontId="98" fillId="0" borderId="46" xfId="2" applyNumberFormat="1" applyFont="1" applyFill="1" applyBorder="1" applyAlignment="1">
      <alignment horizontal="center" vertical="center"/>
    </xf>
    <xf numFmtId="167" fontId="117" fillId="7" borderId="25" xfId="2" applyNumberFormat="1" applyFont="1" applyFill="1" applyBorder="1" applyAlignment="1">
      <alignment horizontal="center" vertical="center"/>
    </xf>
    <xf numFmtId="165" fontId="97" fillId="7" borderId="38" xfId="2" applyFont="1" applyFill="1" applyBorder="1" applyAlignment="1">
      <alignment vertical="center" wrapText="1"/>
    </xf>
    <xf numFmtId="167" fontId="2" fillId="0" borderId="0" xfId="2" applyNumberFormat="1" applyFont="1" applyFill="1"/>
    <xf numFmtId="165" fontId="87" fillId="0" borderId="42" xfId="2" applyFont="1" applyFill="1" applyBorder="1" applyAlignment="1">
      <alignment vertical="center"/>
    </xf>
    <xf numFmtId="167" fontId="97" fillId="0" borderId="32" xfId="2" applyNumberFormat="1" applyFont="1" applyFill="1" applyBorder="1" applyAlignment="1">
      <alignment horizontal="center" vertical="center"/>
    </xf>
    <xf numFmtId="167" fontId="97" fillId="0" borderId="29" xfId="2" applyNumberFormat="1" applyFont="1" applyFill="1" applyBorder="1" applyAlignment="1">
      <alignment horizontal="center" vertical="center"/>
    </xf>
    <xf numFmtId="167" fontId="97" fillId="0" borderId="42" xfId="2" applyNumberFormat="1" applyFont="1" applyFill="1" applyBorder="1" applyAlignment="1">
      <alignment horizontal="center" vertical="center"/>
    </xf>
    <xf numFmtId="167" fontId="98" fillId="0" borderId="29" xfId="2" applyNumberFormat="1" applyFont="1" applyFill="1" applyBorder="1" applyAlignment="1">
      <alignment horizontal="center" vertical="center"/>
    </xf>
    <xf numFmtId="167" fontId="98" fillId="0" borderId="42" xfId="2" applyNumberFormat="1" applyFont="1" applyFill="1" applyBorder="1" applyAlignment="1">
      <alignment horizontal="center" vertical="center"/>
    </xf>
    <xf numFmtId="167" fontId="98" fillId="0" borderId="30" xfId="2" applyNumberFormat="1" applyFont="1" applyFill="1" applyBorder="1" applyAlignment="1">
      <alignment horizontal="center" vertical="center"/>
    </xf>
    <xf numFmtId="165" fontId="99" fillId="7" borderId="20" xfId="2" applyFont="1" applyFill="1" applyBorder="1"/>
    <xf numFmtId="165" fontId="92" fillId="6" borderId="38" xfId="2" applyFont="1" applyFill="1" applyBorder="1" applyAlignment="1">
      <alignment vertical="center"/>
    </xf>
    <xf numFmtId="167" fontId="94" fillId="6" borderId="20" xfId="2" applyNumberFormat="1" applyFont="1" applyFill="1" applyBorder="1" applyAlignment="1">
      <alignment horizontal="center" vertical="center"/>
    </xf>
    <xf numFmtId="167" fontId="94" fillId="6" borderId="0" xfId="2" applyNumberFormat="1" applyFont="1" applyFill="1" applyBorder="1" applyAlignment="1">
      <alignment horizontal="center" vertical="center"/>
    </xf>
    <xf numFmtId="167" fontId="94" fillId="6" borderId="38" xfId="2" applyNumberFormat="1" applyFont="1" applyFill="1" applyBorder="1" applyAlignment="1">
      <alignment horizontal="center" vertical="center"/>
    </xf>
    <xf numFmtId="167" fontId="94" fillId="4" borderId="0" xfId="2" applyNumberFormat="1" applyFont="1" applyFill="1" applyBorder="1" applyAlignment="1">
      <alignment horizontal="center" vertical="center"/>
    </xf>
    <xf numFmtId="167" fontId="94" fillId="4" borderId="38" xfId="2" applyNumberFormat="1" applyFont="1" applyFill="1" applyBorder="1" applyAlignment="1">
      <alignment horizontal="center" vertical="center"/>
    </xf>
    <xf numFmtId="167" fontId="94" fillId="4" borderId="25" xfId="2" applyNumberFormat="1" applyFont="1" applyFill="1" applyBorder="1" applyAlignment="1">
      <alignment horizontal="center" vertical="center"/>
    </xf>
    <xf numFmtId="167" fontId="97" fillId="4" borderId="0" xfId="2" applyNumberFormat="1" applyFont="1" applyFill="1" applyBorder="1" applyAlignment="1">
      <alignment horizontal="center" vertical="center"/>
    </xf>
    <xf numFmtId="167" fontId="97" fillId="4" borderId="38" xfId="2" applyNumberFormat="1" applyFont="1" applyFill="1" applyBorder="1" applyAlignment="1">
      <alignment horizontal="center" vertical="center"/>
    </xf>
    <xf numFmtId="167" fontId="97" fillId="4" borderId="25" xfId="2" applyNumberFormat="1" applyFont="1" applyFill="1" applyBorder="1" applyAlignment="1">
      <alignment horizontal="center" vertical="center"/>
    </xf>
    <xf numFmtId="165" fontId="87" fillId="0" borderId="10" xfId="2" applyFont="1" applyFill="1" applyBorder="1" applyAlignment="1">
      <alignment vertical="center"/>
    </xf>
    <xf numFmtId="167" fontId="97" fillId="0" borderId="11" xfId="2" applyNumberFormat="1" applyFont="1" applyFill="1" applyBorder="1" applyAlignment="1">
      <alignment horizontal="center" vertical="center"/>
    </xf>
    <xf numFmtId="167" fontId="97" fillId="0" borderId="14" xfId="2" applyNumberFormat="1" applyFont="1" applyFill="1" applyBorder="1" applyAlignment="1">
      <alignment horizontal="center" vertical="center"/>
    </xf>
    <xf numFmtId="167" fontId="97" fillId="0" borderId="10" xfId="2" applyNumberFormat="1" applyFont="1" applyFill="1" applyBorder="1" applyAlignment="1">
      <alignment horizontal="center" vertical="center"/>
    </xf>
    <xf numFmtId="167" fontId="97" fillId="4" borderId="14" xfId="2" applyNumberFormat="1" applyFont="1" applyFill="1" applyBorder="1" applyAlignment="1">
      <alignment horizontal="center" vertical="center"/>
    </xf>
    <xf numFmtId="167" fontId="97" fillId="4" borderId="10" xfId="2" applyNumberFormat="1" applyFont="1" applyFill="1" applyBorder="1" applyAlignment="1">
      <alignment horizontal="center" vertical="center"/>
    </xf>
    <xf numFmtId="167" fontId="97" fillId="4" borderId="40" xfId="2" applyNumberFormat="1" applyFont="1" applyFill="1" applyBorder="1" applyAlignment="1">
      <alignment horizontal="center" vertical="center"/>
    </xf>
    <xf numFmtId="1" fontId="26" fillId="2" borderId="33" xfId="2" applyNumberFormat="1" applyFont="1" applyFill="1" applyBorder="1" applyAlignment="1" applyProtection="1">
      <alignment horizontal="center" vertical="center" wrapText="1"/>
      <protection locked="0"/>
    </xf>
    <xf numFmtId="165" fontId="27" fillId="2" borderId="33" xfId="2" applyFont="1" applyFill="1" applyBorder="1" applyAlignment="1" applyProtection="1">
      <alignment horizontal="center" vertical="center" wrapText="1"/>
      <protection locked="0"/>
    </xf>
    <xf numFmtId="1" fontId="89" fillId="0" borderId="39" xfId="2" applyNumberFormat="1" applyFont="1" applyFill="1" applyBorder="1" applyAlignment="1" applyProtection="1">
      <alignment horizontal="center" vertical="center" wrapText="1"/>
      <protection locked="0"/>
    </xf>
    <xf numFmtId="1" fontId="89" fillId="0" borderId="33" xfId="2" applyNumberFormat="1" applyFont="1" applyFill="1" applyBorder="1" applyAlignment="1" applyProtection="1">
      <alignment horizontal="center" vertical="center" wrapText="1"/>
      <protection locked="0"/>
    </xf>
    <xf numFmtId="1" fontId="89" fillId="0" borderId="26" xfId="2" applyNumberFormat="1" applyFont="1" applyFill="1" applyBorder="1" applyAlignment="1" applyProtection="1">
      <alignment horizontal="center" vertical="center" wrapText="1"/>
      <protection locked="0"/>
    </xf>
    <xf numFmtId="165" fontId="3" fillId="0" borderId="16" xfId="2" applyFont="1" applyBorder="1" applyAlignment="1" applyProtection="1">
      <alignment horizontal="center" vertical="center"/>
      <protection locked="0"/>
    </xf>
    <xf numFmtId="1" fontId="26" fillId="2" borderId="14" xfId="2" applyNumberFormat="1" applyFont="1" applyFill="1" applyBorder="1" applyAlignment="1" applyProtection="1">
      <alignment horizontal="center" vertical="center" wrapText="1"/>
      <protection locked="0"/>
    </xf>
    <xf numFmtId="165" fontId="27" fillId="2" borderId="14" xfId="2" applyFont="1" applyFill="1" applyBorder="1" applyAlignment="1" applyProtection="1">
      <alignment horizontal="center" vertical="center" wrapText="1"/>
      <protection locked="0"/>
    </xf>
    <xf numFmtId="165" fontId="32" fillId="0" borderId="20" xfId="2" applyFont="1" applyBorder="1" applyAlignment="1" applyProtection="1">
      <alignment horizontal="center" vertical="center"/>
      <protection locked="0"/>
    </xf>
    <xf numFmtId="165" fontId="14" fillId="0" borderId="37" xfId="2" applyFont="1" applyFill="1" applyBorder="1" applyAlignment="1" applyProtection="1">
      <alignment horizontal="center" vertical="center" wrapText="1"/>
      <protection locked="0"/>
    </xf>
    <xf numFmtId="165" fontId="14" fillId="0" borderId="16" xfId="2" applyFont="1" applyFill="1" applyBorder="1" applyAlignment="1" applyProtection="1">
      <alignment horizontal="center" vertical="center" wrapText="1"/>
      <protection locked="0"/>
    </xf>
    <xf numFmtId="165" fontId="14" fillId="0" borderId="19" xfId="2" applyFont="1" applyFill="1" applyBorder="1" applyAlignment="1" applyProtection="1">
      <alignment horizontal="center" vertical="center" wrapText="1"/>
      <protection locked="0"/>
    </xf>
    <xf numFmtId="165" fontId="29" fillId="0" borderId="37" xfId="2" applyFont="1" applyFill="1" applyBorder="1" applyAlignment="1" applyProtection="1">
      <alignment horizontal="center" vertical="center" wrapText="1"/>
      <protection locked="0"/>
    </xf>
    <xf numFmtId="165" fontId="29" fillId="0" borderId="16" xfId="2" applyFont="1" applyFill="1" applyBorder="1" applyAlignment="1" applyProtection="1">
      <alignment horizontal="center" vertical="center" wrapText="1"/>
      <protection locked="0"/>
    </xf>
    <xf numFmtId="165" fontId="29" fillId="0" borderId="19" xfId="2" applyFont="1" applyFill="1" applyBorder="1" applyAlignment="1" applyProtection="1">
      <alignment horizontal="center" vertical="center" wrapText="1"/>
      <protection locked="0"/>
    </xf>
    <xf numFmtId="165" fontId="7" fillId="2" borderId="38" xfId="2" applyFont="1" applyFill="1" applyBorder="1" applyAlignment="1" applyProtection="1">
      <alignment horizontal="center" vertical="center" wrapText="1"/>
      <protection locked="0"/>
    </xf>
    <xf numFmtId="1" fontId="30" fillId="0" borderId="10" xfId="2" applyNumberFormat="1" applyFont="1" applyFill="1" applyBorder="1" applyAlignment="1" applyProtection="1">
      <alignment horizontal="centerContinuous" vertical="center"/>
      <protection locked="0"/>
    </xf>
    <xf numFmtId="167" fontId="14" fillId="0" borderId="38" xfId="2" applyNumberFormat="1" applyFont="1" applyFill="1" applyBorder="1" applyAlignment="1" applyProtection="1">
      <alignment horizontal="center" vertical="center"/>
      <protection locked="0"/>
    </xf>
    <xf numFmtId="165" fontId="27" fillId="2" borderId="25" xfId="2" applyFont="1" applyFill="1" applyBorder="1" applyAlignment="1" applyProtection="1">
      <alignment horizontal="center" vertical="center" wrapText="1"/>
      <protection locked="0"/>
    </xf>
    <xf numFmtId="1" fontId="14" fillId="0" borderId="10" xfId="2" applyNumberFormat="1" applyFont="1" applyFill="1" applyBorder="1" applyAlignment="1" applyProtection="1">
      <alignment horizontal="centerContinuous" vertical="center"/>
      <protection locked="0"/>
    </xf>
    <xf numFmtId="1" fontId="14" fillId="0" borderId="11" xfId="2" applyNumberFormat="1" applyFont="1" applyFill="1" applyBorder="1" applyAlignment="1" applyProtection="1">
      <alignment horizontal="centerContinuous" vertical="center"/>
      <protection locked="0"/>
    </xf>
    <xf numFmtId="169" fontId="121" fillId="8" borderId="16" xfId="2" applyNumberFormat="1" applyFont="1" applyFill="1" applyBorder="1" applyAlignment="1">
      <alignment horizontal="centerContinuous" vertical="center"/>
    </xf>
    <xf numFmtId="49" fontId="7" fillId="2" borderId="11" xfId="2" applyNumberFormat="1" applyFont="1" applyFill="1" applyBorder="1" applyAlignment="1" applyProtection="1">
      <alignment horizontal="center" vertical="center"/>
      <protection locked="0"/>
    </xf>
    <xf numFmtId="1" fontId="32" fillId="0" borderId="16" xfId="2" applyNumberFormat="1" applyFont="1" applyFill="1" applyBorder="1" applyAlignment="1" applyProtection="1">
      <alignment horizontal="centerContinuous" vertical="center"/>
      <protection locked="0"/>
    </xf>
    <xf numFmtId="1" fontId="30" fillId="0" borderId="14" xfId="2" applyNumberFormat="1" applyFont="1" applyFill="1" applyBorder="1" applyAlignment="1">
      <alignment horizontal="centerContinuous" vertical="center"/>
    </xf>
    <xf numFmtId="165" fontId="31" fillId="2" borderId="18" xfId="2" applyFont="1" applyFill="1" applyBorder="1" applyAlignment="1" applyProtection="1">
      <alignment horizontal="center" vertical="center"/>
      <protection locked="0"/>
    </xf>
    <xf numFmtId="1" fontId="30" fillId="0" borderId="16" xfId="2" applyNumberFormat="1" applyFont="1" applyFill="1" applyBorder="1" applyAlignment="1" applyProtection="1">
      <alignment horizontal="centerContinuous" vertical="center"/>
      <protection locked="0"/>
    </xf>
    <xf numFmtId="165" fontId="122" fillId="0" borderId="20" xfId="2" applyFont="1" applyBorder="1" applyAlignment="1" applyProtection="1">
      <alignment horizontal="left" vertical="center" wrapText="1"/>
      <protection locked="0"/>
    </xf>
    <xf numFmtId="167" fontId="33" fillId="0" borderId="20" xfId="2" applyNumberFormat="1" applyFont="1" applyFill="1" applyBorder="1" applyAlignment="1">
      <alignment vertical="center"/>
    </xf>
    <xf numFmtId="167" fontId="33" fillId="0" borderId="0" xfId="2" applyNumberFormat="1" applyFont="1" applyFill="1" applyBorder="1" applyAlignment="1">
      <alignment vertical="center"/>
    </xf>
    <xf numFmtId="167" fontId="33" fillId="0" borderId="8" xfId="2" applyNumberFormat="1" applyFont="1" applyFill="1" applyBorder="1" applyAlignment="1">
      <alignment vertical="center"/>
    </xf>
    <xf numFmtId="167" fontId="33" fillId="0" borderId="26" xfId="2" applyNumberFormat="1" applyFont="1" applyFill="1" applyBorder="1" applyAlignment="1">
      <alignment vertical="center"/>
    </xf>
    <xf numFmtId="167" fontId="33" fillId="0" borderId="33" xfId="2" applyNumberFormat="1" applyFont="1" applyFill="1" applyBorder="1" applyAlignment="1">
      <alignment vertical="center"/>
    </xf>
    <xf numFmtId="167" fontId="34" fillId="2" borderId="39" xfId="2" applyNumberFormat="1" applyFont="1" applyFill="1" applyBorder="1" applyAlignment="1">
      <alignment vertical="center"/>
    </xf>
    <xf numFmtId="167" fontId="34" fillId="0" borderId="39" xfId="2" applyNumberFormat="1" applyFont="1" applyFill="1" applyBorder="1" applyAlignment="1">
      <alignment vertical="center"/>
    </xf>
    <xf numFmtId="167" fontId="34" fillId="0" borderId="33" xfId="2" applyNumberFormat="1" applyFont="1" applyFill="1" applyBorder="1" applyAlignment="1">
      <alignment vertical="center"/>
    </xf>
    <xf numFmtId="167" fontId="34" fillId="0" borderId="26" xfId="2" applyNumberFormat="1" applyFont="1" applyFill="1" applyBorder="1" applyAlignment="1">
      <alignment vertical="center"/>
    </xf>
    <xf numFmtId="167" fontId="23" fillId="0" borderId="8" xfId="2" applyNumberFormat="1" applyFont="1" applyFill="1" applyBorder="1" applyAlignment="1">
      <alignment vertical="center"/>
    </xf>
    <xf numFmtId="167" fontId="23" fillId="0" borderId="39" xfId="2" applyNumberFormat="1" applyFont="1" applyFill="1" applyBorder="1" applyAlignment="1">
      <alignment vertical="center"/>
    </xf>
    <xf numFmtId="167" fontId="23" fillId="0" borderId="33" xfId="2" applyNumberFormat="1" applyFont="1" applyFill="1" applyBorder="1" applyAlignment="1">
      <alignment vertical="center"/>
    </xf>
    <xf numFmtId="167" fontId="23" fillId="0" borderId="26" xfId="2" applyNumberFormat="1" applyFont="1" applyFill="1" applyBorder="1" applyAlignment="1">
      <alignment vertical="center"/>
    </xf>
    <xf numFmtId="167" fontId="11" fillId="2" borderId="0" xfId="2" applyNumberFormat="1" applyFont="1" applyFill="1" applyBorder="1" applyAlignment="1">
      <alignment vertical="center"/>
    </xf>
    <xf numFmtId="167" fontId="34" fillId="0" borderId="8" xfId="2" applyNumberFormat="1" applyFont="1" applyFill="1" applyBorder="1" applyAlignment="1">
      <alignment vertical="center"/>
    </xf>
    <xf numFmtId="165" fontId="88" fillId="9" borderId="16" xfId="2" applyFont="1" applyFill="1" applyBorder="1" applyAlignment="1" applyProtection="1">
      <alignment horizontal="left" vertical="center" wrapText="1"/>
      <protection locked="0"/>
    </xf>
    <xf numFmtId="167" fontId="35" fillId="9" borderId="16" xfId="2" applyNumberFormat="1" applyFont="1" applyFill="1" applyBorder="1" applyAlignment="1">
      <alignment vertical="center"/>
    </xf>
    <xf numFmtId="167" fontId="35" fillId="9" borderId="18" xfId="2" applyNumberFormat="1" applyFont="1" applyFill="1" applyBorder="1" applyAlignment="1">
      <alignment vertical="center"/>
    </xf>
    <xf numFmtId="167" fontId="35" fillId="9" borderId="37" xfId="2" applyNumberFormat="1" applyFont="1" applyFill="1" applyBorder="1" applyAlignment="1">
      <alignment vertical="center"/>
    </xf>
    <xf numFmtId="167" fontId="35" fillId="9" borderId="19" xfId="2" applyNumberFormat="1" applyFont="1" applyFill="1" applyBorder="1" applyAlignment="1">
      <alignment vertical="center"/>
    </xf>
    <xf numFmtId="167" fontId="35" fillId="0" borderId="0" xfId="2" applyNumberFormat="1" applyFont="1" applyFill="1" applyBorder="1" applyAlignment="1">
      <alignment vertical="center"/>
    </xf>
    <xf numFmtId="167" fontId="35" fillId="0" borderId="38" xfId="2" applyNumberFormat="1" applyFont="1" applyFill="1" applyBorder="1" applyAlignment="1">
      <alignment vertical="center"/>
    </xf>
    <xf numFmtId="167" fontId="35" fillId="0" borderId="25" xfId="2" applyNumberFormat="1" applyFont="1" applyFill="1" applyBorder="1" applyAlignment="1">
      <alignment vertical="center"/>
    </xf>
    <xf numFmtId="167" fontId="35" fillId="0" borderId="20" xfId="2" applyNumberFormat="1" applyFont="1" applyFill="1" applyBorder="1" applyAlignment="1">
      <alignment vertical="center"/>
    </xf>
    <xf numFmtId="167" fontId="21" fillId="0" borderId="38" xfId="2" applyNumberFormat="1" applyFont="1" applyFill="1" applyBorder="1" applyAlignment="1">
      <alignment vertical="center"/>
    </xf>
    <xf numFmtId="167" fontId="21" fillId="0" borderId="20" xfId="2" applyNumberFormat="1" applyFont="1" applyFill="1" applyBorder="1" applyAlignment="1">
      <alignment vertical="center"/>
    </xf>
    <xf numFmtId="167" fontId="21" fillId="0" borderId="0" xfId="2" applyNumberFormat="1" applyFont="1" applyFill="1" applyBorder="1" applyAlignment="1">
      <alignment vertical="center"/>
    </xf>
    <xf numFmtId="167" fontId="21" fillId="0" borderId="25" xfId="2" applyNumberFormat="1" applyFont="1" applyFill="1" applyBorder="1" applyAlignment="1">
      <alignment vertical="center"/>
    </xf>
    <xf numFmtId="167" fontId="9" fillId="0" borderId="0" xfId="2" applyNumberFormat="1" applyFont="1" applyFill="1" applyBorder="1" applyAlignment="1">
      <alignment vertical="center"/>
    </xf>
    <xf numFmtId="165" fontId="123" fillId="0" borderId="20" xfId="2" applyFont="1" applyFill="1" applyBorder="1" applyAlignment="1" applyProtection="1">
      <alignment horizontal="left" vertical="center" wrapText="1"/>
      <protection locked="0"/>
    </xf>
    <xf numFmtId="167" fontId="37" fillId="0" borderId="20" xfId="2" applyNumberFormat="1" applyFont="1" applyFill="1" applyBorder="1" applyAlignment="1">
      <alignment vertical="center"/>
    </xf>
    <xf numFmtId="167" fontId="37" fillId="0" borderId="0" xfId="2" applyNumberFormat="1" applyFont="1" applyFill="1" applyBorder="1" applyAlignment="1">
      <alignment vertical="center"/>
    </xf>
    <xf numFmtId="167" fontId="37" fillId="0" borderId="38" xfId="2" applyNumberFormat="1" applyFont="1" applyFill="1" applyBorder="1" applyAlignment="1">
      <alignment vertical="center"/>
    </xf>
    <xf numFmtId="167" fontId="37" fillId="0" borderId="25" xfId="2" applyNumberFormat="1" applyFont="1" applyFill="1" applyBorder="1" applyAlignment="1">
      <alignment vertical="center"/>
    </xf>
    <xf numFmtId="167" fontId="38" fillId="0" borderId="20" xfId="2" applyNumberFormat="1" applyFont="1" applyFill="1" applyBorder="1" applyAlignment="1">
      <alignment vertical="center"/>
    </xf>
    <xf numFmtId="167" fontId="40" fillId="0" borderId="20" xfId="2" applyNumberFormat="1" applyFont="1" applyFill="1" applyBorder="1" applyAlignment="1">
      <alignment vertical="center"/>
    </xf>
    <xf numFmtId="167" fontId="40" fillId="0" borderId="0" xfId="2" applyNumberFormat="1" applyFont="1" applyFill="1" applyBorder="1" applyAlignment="1">
      <alignment vertical="center"/>
    </xf>
    <xf numFmtId="167" fontId="40" fillId="0" borderId="25" xfId="2" applyNumberFormat="1" applyFont="1" applyFill="1" applyBorder="1" applyAlignment="1">
      <alignment vertical="center"/>
    </xf>
    <xf numFmtId="167" fontId="124" fillId="0" borderId="38" xfId="2" applyNumberFormat="1" applyFont="1" applyFill="1" applyBorder="1" applyAlignment="1">
      <alignment vertical="center"/>
    </xf>
    <xf numFmtId="167" fontId="16" fillId="0" borderId="20" xfId="2" applyNumberFormat="1" applyFont="1" applyFill="1" applyBorder="1" applyAlignment="1">
      <alignment vertical="center"/>
    </xf>
    <xf numFmtId="167" fontId="16" fillId="0" borderId="0" xfId="2" applyNumberFormat="1" applyFont="1" applyFill="1" applyBorder="1" applyAlignment="1">
      <alignment vertical="center"/>
    </xf>
    <xf numFmtId="167" fontId="16" fillId="0" borderId="25" xfId="2" applyNumberFormat="1" applyFont="1" applyFill="1" applyBorder="1" applyAlignment="1">
      <alignment vertical="center"/>
    </xf>
    <xf numFmtId="167" fontId="39" fillId="0" borderId="0" xfId="2" applyNumberFormat="1" applyFont="1" applyFill="1" applyBorder="1" applyAlignment="1">
      <alignment vertical="center"/>
    </xf>
    <xf numFmtId="167" fontId="40" fillId="0" borderId="38" xfId="2" applyNumberFormat="1" applyFont="1" applyFill="1" applyBorder="1" applyAlignment="1">
      <alignment vertical="center"/>
    </xf>
    <xf numFmtId="167" fontId="41" fillId="0" borderId="20" xfId="2" applyNumberFormat="1" applyFont="1" applyFill="1" applyBorder="1" applyAlignment="1">
      <alignment vertical="center"/>
    </xf>
    <xf numFmtId="167" fontId="41" fillId="0" borderId="0" xfId="2" applyNumberFormat="1" applyFont="1" applyFill="1" applyBorder="1" applyAlignment="1">
      <alignment vertical="center"/>
    </xf>
    <xf numFmtId="167" fontId="41" fillId="0" borderId="25" xfId="2" applyNumberFormat="1" applyFont="1" applyFill="1" applyBorder="1" applyAlignment="1">
      <alignment vertical="center"/>
    </xf>
    <xf numFmtId="165" fontId="42" fillId="0" borderId="0" xfId="2" applyFont="1" applyFill="1"/>
    <xf numFmtId="165" fontId="125" fillId="0" borderId="20" xfId="2" applyFont="1" applyFill="1" applyBorder="1" applyAlignment="1" applyProtection="1">
      <alignment horizontal="left" vertical="center" wrapText="1"/>
      <protection locked="0"/>
    </xf>
    <xf numFmtId="167" fontId="33" fillId="0" borderId="38" xfId="2" applyNumberFormat="1" applyFont="1" applyFill="1" applyBorder="1" applyAlignment="1">
      <alignment vertical="center"/>
    </xf>
    <xf numFmtId="167" fontId="33" fillId="0" borderId="25" xfId="2" applyNumberFormat="1" applyFont="1" applyFill="1" applyBorder="1" applyAlignment="1">
      <alignment vertical="center"/>
    </xf>
    <xf numFmtId="167" fontId="48" fillId="0" borderId="38" xfId="2" applyNumberFormat="1" applyFont="1" applyFill="1" applyBorder="1" applyAlignment="1">
      <alignment vertical="center"/>
    </xf>
    <xf numFmtId="167" fontId="23" fillId="0" borderId="20" xfId="2" applyNumberFormat="1" applyFont="1" applyFill="1" applyBorder="1" applyAlignment="1">
      <alignment vertical="center"/>
    </xf>
    <xf numFmtId="167" fontId="23" fillId="0" borderId="0" xfId="2" applyNumberFormat="1" applyFont="1" applyFill="1" applyBorder="1" applyAlignment="1">
      <alignment vertical="center"/>
    </xf>
    <xf numFmtId="167" fontId="23" fillId="0" borderId="25" xfId="2" applyNumberFormat="1" applyFont="1" applyFill="1" applyBorder="1" applyAlignment="1">
      <alignment vertical="center"/>
    </xf>
    <xf numFmtId="167" fontId="11" fillId="0" borderId="0" xfId="2" applyNumberFormat="1" applyFont="1" applyFill="1" applyBorder="1" applyAlignment="1">
      <alignment vertical="center"/>
    </xf>
    <xf numFmtId="167" fontId="34" fillId="0" borderId="20" xfId="2" applyNumberFormat="1" applyFont="1" applyFill="1" applyBorder="1" applyAlignment="1">
      <alignment vertical="center"/>
    </xf>
    <xf numFmtId="167" fontId="34" fillId="0" borderId="0" xfId="2" applyNumberFormat="1" applyFont="1" applyFill="1" applyBorder="1" applyAlignment="1">
      <alignment vertical="center"/>
    </xf>
    <xf numFmtId="167" fontId="34" fillId="0" borderId="25" xfId="2" applyNumberFormat="1" applyFont="1" applyFill="1" applyBorder="1" applyAlignment="1">
      <alignment vertical="center"/>
    </xf>
    <xf numFmtId="165" fontId="126" fillId="0" borderId="20" xfId="2" applyFont="1" applyFill="1" applyBorder="1" applyAlignment="1" applyProtection="1">
      <alignment horizontal="left" vertical="center" wrapText="1"/>
      <protection locked="0"/>
    </xf>
    <xf numFmtId="165" fontId="127" fillId="0" borderId="20" xfId="2" applyFont="1" applyFill="1" applyBorder="1" applyAlignment="1" applyProtection="1">
      <alignment horizontal="left" vertical="center" wrapText="1" indent="1"/>
      <protection locked="0"/>
    </xf>
    <xf numFmtId="167" fontId="41" fillId="0" borderId="38" xfId="2" applyNumberFormat="1" applyFont="1" applyFill="1" applyBorder="1" applyAlignment="1">
      <alignment vertical="center"/>
    </xf>
    <xf numFmtId="167" fontId="16" fillId="0" borderId="38" xfId="2" applyNumberFormat="1" applyFont="1" applyFill="1" applyBorder="1" applyAlignment="1">
      <alignment vertical="center"/>
    </xf>
    <xf numFmtId="167" fontId="45" fillId="0" borderId="0" xfId="2" applyNumberFormat="1" applyFont="1" applyFill="1" applyBorder="1" applyAlignment="1">
      <alignment vertical="center"/>
    </xf>
    <xf numFmtId="167" fontId="46" fillId="0" borderId="20" xfId="2" applyNumberFormat="1" applyFont="1" applyFill="1" applyBorder="1" applyAlignment="1">
      <alignment vertical="center"/>
    </xf>
    <xf numFmtId="167" fontId="46" fillId="0" borderId="0" xfId="2" applyNumberFormat="1" applyFont="1" applyFill="1" applyBorder="1" applyAlignment="1">
      <alignment vertical="center"/>
    </xf>
    <xf numFmtId="167" fontId="46" fillId="0" borderId="25" xfId="2" applyNumberFormat="1" applyFont="1" applyFill="1" applyBorder="1" applyAlignment="1">
      <alignment vertical="center"/>
    </xf>
    <xf numFmtId="167" fontId="46" fillId="0" borderId="38" xfId="2" applyNumberFormat="1" applyFont="1" applyFill="1" applyBorder="1" applyAlignment="1">
      <alignment vertical="center"/>
    </xf>
    <xf numFmtId="165" fontId="88" fillId="0" borderId="20" xfId="2" applyFont="1" applyFill="1" applyBorder="1" applyAlignment="1" applyProtection="1">
      <alignment horizontal="left" vertical="center" wrapText="1"/>
      <protection locked="0"/>
    </xf>
    <xf numFmtId="165" fontId="126" fillId="0" borderId="20" xfId="2" applyFont="1" applyBorder="1" applyAlignment="1" applyProtection="1">
      <alignment horizontal="left" vertical="center" wrapText="1"/>
      <protection locked="0"/>
    </xf>
    <xf numFmtId="167" fontId="33" fillId="2" borderId="20" xfId="2" applyNumberFormat="1" applyFont="1" applyFill="1" applyBorder="1" applyAlignment="1">
      <alignment vertical="center"/>
    </xf>
    <xf numFmtId="165" fontId="128" fillId="0" borderId="20" xfId="2" applyFont="1" applyBorder="1" applyAlignment="1" applyProtection="1">
      <alignment horizontal="left" vertical="center" wrapText="1"/>
      <protection locked="0"/>
    </xf>
    <xf numFmtId="167" fontId="48" fillId="0" borderId="20" xfId="2" applyNumberFormat="1" applyFont="1" applyFill="1" applyBorder="1" applyAlignment="1">
      <alignment vertical="center"/>
    </xf>
    <xf numFmtId="167" fontId="48" fillId="0" borderId="0" xfId="2" applyNumberFormat="1" applyFont="1" applyFill="1" applyBorder="1" applyAlignment="1">
      <alignment vertical="center"/>
    </xf>
    <xf numFmtId="167" fontId="48" fillId="0" borderId="25" xfId="2" applyNumberFormat="1" applyFont="1" applyFill="1" applyBorder="1" applyAlignment="1">
      <alignment vertical="center"/>
    </xf>
    <xf numFmtId="167" fontId="49" fillId="2" borderId="20" xfId="2" applyNumberFormat="1" applyFont="1" applyFill="1" applyBorder="1" applyAlignment="1">
      <alignment vertical="center"/>
    </xf>
    <xf numFmtId="167" fontId="50" fillId="2" borderId="0" xfId="2" applyNumberFormat="1" applyFont="1" applyFill="1" applyBorder="1" applyAlignment="1">
      <alignment vertical="center"/>
    </xf>
    <xf numFmtId="167" fontId="49" fillId="0" borderId="38" xfId="2" applyNumberFormat="1" applyFont="1" applyFill="1" applyBorder="1" applyAlignment="1">
      <alignment vertical="center"/>
    </xf>
    <xf numFmtId="165" fontId="51" fillId="0" borderId="0" xfId="2" applyFont="1"/>
    <xf numFmtId="165" fontId="88" fillId="0" borderId="20" xfId="2" applyFont="1" applyBorder="1" applyAlignment="1" applyProtection="1">
      <alignment horizontal="left" vertical="center" wrapText="1"/>
      <protection locked="0"/>
    </xf>
    <xf numFmtId="165" fontId="126" fillId="0" borderId="11" xfId="2" applyFont="1" applyBorder="1" applyAlignment="1" applyProtection="1">
      <alignment horizontal="left" vertical="center" wrapText="1"/>
      <protection locked="0"/>
    </xf>
    <xf numFmtId="167" fontId="33" fillId="0" borderId="11" xfId="2" applyNumberFormat="1" applyFont="1" applyFill="1" applyBorder="1" applyAlignment="1">
      <alignment vertical="center"/>
    </xf>
    <xf numFmtId="167" fontId="33" fillId="0" borderId="14" xfId="2" applyNumberFormat="1" applyFont="1" applyFill="1" applyBorder="1" applyAlignment="1">
      <alignment vertical="center"/>
    </xf>
    <xf numFmtId="167" fontId="33" fillId="0" borderId="10" xfId="2" applyNumberFormat="1" applyFont="1" applyFill="1" applyBorder="1" applyAlignment="1">
      <alignment vertical="center"/>
    </xf>
    <xf numFmtId="167" fontId="33" fillId="0" borderId="40" xfId="2" applyNumberFormat="1" applyFont="1" applyFill="1" applyBorder="1" applyAlignment="1">
      <alignment vertical="center"/>
    </xf>
    <xf numFmtId="167" fontId="33" fillId="2" borderId="11" xfId="2" applyNumberFormat="1" applyFont="1" applyFill="1" applyBorder="1" applyAlignment="1">
      <alignment vertical="center"/>
    </xf>
    <xf numFmtId="167" fontId="48" fillId="0" borderId="10" xfId="2" applyNumberFormat="1" applyFont="1" applyFill="1" applyBorder="1" applyAlignment="1">
      <alignment vertical="center"/>
    </xf>
    <xf numFmtId="167" fontId="48" fillId="0" borderId="11" xfId="2" applyNumberFormat="1" applyFont="1" applyFill="1" applyBorder="1" applyAlignment="1">
      <alignment vertical="center"/>
    </xf>
    <xf numFmtId="167" fontId="129" fillId="0" borderId="14" xfId="2" applyNumberFormat="1" applyFont="1" applyFill="1" applyBorder="1" applyAlignment="1">
      <alignment vertical="center"/>
    </xf>
    <xf numFmtId="167" fontId="129" fillId="0" borderId="40" xfId="2" applyNumberFormat="1" applyFont="1" applyFill="1" applyBorder="1" applyAlignment="1">
      <alignment vertical="center"/>
    </xf>
    <xf numFmtId="167" fontId="11" fillId="2" borderId="14" xfId="2" applyNumberFormat="1" applyFont="1" applyFill="1" applyBorder="1" applyAlignment="1">
      <alignment vertical="center"/>
    </xf>
    <xf numFmtId="165" fontId="2" fillId="0" borderId="14" xfId="2" applyFont="1" applyBorder="1"/>
    <xf numFmtId="165" fontId="27" fillId="6" borderId="20" xfId="2" applyFont="1" applyFill="1" applyBorder="1" applyAlignment="1" applyProtection="1">
      <alignment horizontal="left" vertical="center" wrapText="1"/>
      <protection locked="0"/>
    </xf>
    <xf numFmtId="167" fontId="11" fillId="6" borderId="39" xfId="2" applyNumberFormat="1" applyFont="1" applyFill="1" applyBorder="1" applyAlignment="1">
      <alignment vertical="center"/>
    </xf>
    <xf numFmtId="167" fontId="33" fillId="6" borderId="33" xfId="2" applyNumberFormat="1" applyFont="1" applyFill="1" applyBorder="1" applyAlignment="1">
      <alignment vertical="center"/>
    </xf>
    <xf numFmtId="167" fontId="33" fillId="6" borderId="8" xfId="2" applyNumberFormat="1" applyFont="1" applyFill="1" applyBorder="1" applyAlignment="1">
      <alignment vertical="center"/>
    </xf>
    <xf numFmtId="167" fontId="52" fillId="6" borderId="8" xfId="2" applyNumberFormat="1" applyFont="1" applyFill="1" applyBorder="1" applyAlignment="1">
      <alignment vertical="center"/>
    </xf>
    <xf numFmtId="167" fontId="52" fillId="6" borderId="26" xfId="2" applyNumberFormat="1" applyFont="1" applyFill="1" applyBorder="1" applyAlignment="1">
      <alignment vertical="center"/>
    </xf>
    <xf numFmtId="167" fontId="52" fillId="6" borderId="33" xfId="2" applyNumberFormat="1" applyFont="1" applyFill="1" applyBorder="1" applyAlignment="1">
      <alignment vertical="center"/>
    </xf>
    <xf numFmtId="167" fontId="35" fillId="6" borderId="20" xfId="2" applyNumberFormat="1" applyFont="1" applyFill="1" applyBorder="1" applyAlignment="1">
      <alignment vertical="center"/>
    </xf>
    <xf numFmtId="165" fontId="61" fillId="6" borderId="20" xfId="2" applyFont="1" applyFill="1" applyBorder="1"/>
    <xf numFmtId="165" fontId="130" fillId="6" borderId="0" xfId="2" applyFont="1" applyFill="1" applyBorder="1"/>
    <xf numFmtId="165" fontId="130" fillId="6" borderId="25" xfId="2" applyFont="1" applyFill="1" applyBorder="1"/>
    <xf numFmtId="167" fontId="48" fillId="6" borderId="38" xfId="2" applyNumberFormat="1" applyFont="1" applyFill="1" applyBorder="1" applyAlignment="1">
      <alignment vertical="center"/>
    </xf>
    <xf numFmtId="167" fontId="73" fillId="6" borderId="0" xfId="2" applyNumberFormat="1" applyFont="1" applyFill="1" applyAlignment="1">
      <alignment vertical="center"/>
    </xf>
    <xf numFmtId="167" fontId="21" fillId="6" borderId="38" xfId="2" applyNumberFormat="1" applyFont="1" applyFill="1" applyBorder="1" applyAlignment="1">
      <alignment vertical="center"/>
    </xf>
    <xf numFmtId="167" fontId="53" fillId="6" borderId="0" xfId="2" applyNumberFormat="1" applyFont="1" applyFill="1" applyBorder="1" applyAlignment="1">
      <alignment vertical="center"/>
    </xf>
    <xf numFmtId="165" fontId="61" fillId="6" borderId="0" xfId="2" applyFont="1" applyFill="1" applyBorder="1"/>
    <xf numFmtId="167" fontId="33" fillId="6" borderId="38" xfId="2" applyNumberFormat="1" applyFont="1" applyFill="1" applyBorder="1" applyAlignment="1">
      <alignment vertical="center"/>
    </xf>
    <xf numFmtId="167" fontId="76" fillId="6" borderId="38" xfId="2" applyNumberFormat="1" applyFont="1" applyFill="1" applyBorder="1" applyAlignment="1">
      <alignment vertical="center"/>
    </xf>
    <xf numFmtId="165" fontId="2" fillId="6" borderId="0" xfId="2" applyFont="1" applyFill="1" applyBorder="1"/>
    <xf numFmtId="165" fontId="43" fillId="0" borderId="20" xfId="2" applyFont="1" applyFill="1" applyBorder="1" applyAlignment="1" applyProtection="1">
      <alignment horizontal="left" vertical="center" wrapText="1"/>
      <protection locked="0"/>
    </xf>
    <xf numFmtId="167" fontId="11" fillId="0" borderId="20" xfId="2" applyNumberFormat="1" applyFont="1" applyFill="1" applyBorder="1" applyAlignment="1">
      <alignment vertical="center"/>
    </xf>
    <xf numFmtId="167" fontId="38" fillId="0" borderId="38" xfId="2" applyNumberFormat="1" applyFont="1" applyFill="1" applyBorder="1" applyAlignment="1">
      <alignment vertical="center"/>
    </xf>
    <xf numFmtId="167" fontId="38" fillId="0" borderId="25" xfId="2" applyNumberFormat="1" applyFont="1" applyFill="1" applyBorder="1" applyAlignment="1">
      <alignment vertical="center"/>
    </xf>
    <xf numFmtId="167" fontId="38" fillId="0" borderId="0" xfId="2" applyNumberFormat="1" applyFont="1" applyFill="1" applyBorder="1" applyAlignment="1">
      <alignment vertical="center"/>
    </xf>
    <xf numFmtId="167" fontId="54" fillId="0" borderId="25" xfId="2" applyNumberFormat="1" applyFont="1" applyFill="1" applyBorder="1" applyAlignment="1">
      <alignment vertical="center"/>
    </xf>
    <xf numFmtId="167" fontId="38" fillId="2" borderId="20" xfId="2" applyNumberFormat="1" applyFont="1" applyFill="1" applyBorder="1" applyAlignment="1">
      <alignment vertical="center"/>
    </xf>
    <xf numFmtId="167" fontId="129" fillId="0" borderId="0" xfId="2" applyNumberFormat="1" applyFont="1" applyFill="1" applyBorder="1" applyAlignment="1">
      <alignment vertical="center"/>
    </xf>
    <xf numFmtId="167" fontId="129" fillId="0" borderId="25" xfId="2" applyNumberFormat="1" applyFont="1" applyFill="1" applyBorder="1" applyAlignment="1">
      <alignment vertical="center"/>
    </xf>
    <xf numFmtId="167" fontId="131" fillId="0" borderId="0" xfId="2" applyNumberFormat="1" applyFont="1" applyFill="1" applyAlignment="1">
      <alignment vertical="center"/>
    </xf>
    <xf numFmtId="167" fontId="13" fillId="0" borderId="38" xfId="2" applyNumberFormat="1" applyFont="1" applyFill="1" applyBorder="1" applyAlignment="1">
      <alignment vertical="center"/>
    </xf>
    <xf numFmtId="167" fontId="55" fillId="2" borderId="0" xfId="2" applyNumberFormat="1" applyFont="1" applyFill="1" applyBorder="1" applyAlignment="1">
      <alignment vertical="center"/>
    </xf>
    <xf numFmtId="167" fontId="56" fillId="0" borderId="38" xfId="2" applyNumberFormat="1" applyFont="1" applyFill="1" applyBorder="1" applyAlignment="1">
      <alignment vertical="center"/>
    </xf>
    <xf numFmtId="165" fontId="57" fillId="0" borderId="20" xfId="2" applyFont="1" applyFill="1" applyBorder="1" applyAlignment="1" applyProtection="1">
      <alignment horizontal="left" vertical="center" wrapText="1"/>
      <protection locked="0"/>
    </xf>
    <xf numFmtId="167" fontId="11" fillId="0" borderId="11" xfId="2" applyNumberFormat="1" applyFont="1" applyFill="1" applyBorder="1" applyAlignment="1">
      <alignment vertical="center"/>
    </xf>
    <xf numFmtId="167" fontId="40" fillId="0" borderId="14" xfId="2" applyNumberFormat="1" applyFont="1" applyFill="1" applyBorder="1" applyAlignment="1">
      <alignment vertical="center"/>
    </xf>
    <xf numFmtId="167" fontId="40" fillId="0" borderId="10" xfId="2" applyNumberFormat="1" applyFont="1" applyFill="1" applyBorder="1" applyAlignment="1">
      <alignment vertical="center"/>
    </xf>
    <xf numFmtId="167" fontId="41" fillId="0" borderId="10" xfId="2" applyNumberFormat="1" applyFont="1" applyFill="1" applyBorder="1" applyAlignment="1">
      <alignment vertical="center"/>
    </xf>
    <xf numFmtId="167" fontId="41" fillId="0" borderId="40" xfId="2" applyNumberFormat="1" applyFont="1" applyFill="1" applyBorder="1" applyAlignment="1">
      <alignment vertical="center"/>
    </xf>
    <xf numFmtId="167" fontId="41" fillId="0" borderId="14" xfId="2" applyNumberFormat="1" applyFont="1" applyFill="1" applyBorder="1" applyAlignment="1">
      <alignment vertical="center"/>
    </xf>
    <xf numFmtId="167" fontId="58" fillId="0" borderId="40" xfId="2" applyNumberFormat="1" applyFont="1" applyFill="1" applyBorder="1" applyAlignment="1">
      <alignment vertical="center"/>
    </xf>
    <xf numFmtId="167" fontId="40" fillId="2" borderId="20" xfId="2" applyNumberFormat="1" applyFont="1" applyFill="1" applyBorder="1" applyAlignment="1">
      <alignment vertical="center"/>
    </xf>
    <xf numFmtId="167" fontId="132" fillId="0" borderId="0" xfId="2" applyNumberFormat="1" applyFont="1" applyFill="1" applyAlignment="1">
      <alignment vertical="center"/>
    </xf>
    <xf numFmtId="167" fontId="45" fillId="2" borderId="0" xfId="2" applyNumberFormat="1" applyFont="1" applyFill="1" applyBorder="1" applyAlignment="1">
      <alignment vertical="center"/>
    </xf>
    <xf numFmtId="167" fontId="59" fillId="0" borderId="38" xfId="2" applyNumberFormat="1" applyFont="1" applyFill="1" applyBorder="1" applyAlignment="1">
      <alignment vertical="center"/>
    </xf>
    <xf numFmtId="167" fontId="14" fillId="5" borderId="48" xfId="2" applyNumberFormat="1" applyFont="1" applyFill="1" applyBorder="1" applyAlignment="1" applyProtection="1">
      <alignment horizontal="left" vertical="center"/>
      <protection locked="0"/>
    </xf>
    <xf numFmtId="167" fontId="53" fillId="5" borderId="48" xfId="2" applyNumberFormat="1" applyFont="1" applyFill="1" applyBorder="1" applyAlignment="1">
      <alignment vertical="center"/>
    </xf>
    <xf numFmtId="167" fontId="52" fillId="5" borderId="49" xfId="2" applyNumberFormat="1" applyFont="1" applyFill="1" applyBorder="1" applyAlignment="1">
      <alignment vertical="center"/>
    </xf>
    <xf numFmtId="167" fontId="52" fillId="5" borderId="50" xfId="2" applyNumberFormat="1" applyFont="1" applyFill="1" applyBorder="1" applyAlignment="1">
      <alignment vertical="center"/>
    </xf>
    <xf numFmtId="167" fontId="52" fillId="5" borderId="51" xfId="2" applyNumberFormat="1" applyFont="1" applyFill="1" applyBorder="1" applyAlignment="1">
      <alignment vertical="center"/>
    </xf>
    <xf numFmtId="167" fontId="53" fillId="5" borderId="29" xfId="2" applyNumberFormat="1" applyFont="1" applyFill="1" applyBorder="1" applyAlignment="1">
      <alignment vertical="center"/>
    </xf>
    <xf numFmtId="167" fontId="52" fillId="5" borderId="29" xfId="2" applyNumberFormat="1" applyFont="1" applyFill="1" applyBorder="1" applyAlignment="1">
      <alignment vertical="center"/>
    </xf>
    <xf numFmtId="167" fontId="52" fillId="5" borderId="42" xfId="2" applyNumberFormat="1" applyFont="1" applyFill="1" applyBorder="1" applyAlignment="1">
      <alignment vertical="center"/>
    </xf>
    <xf numFmtId="167" fontId="52" fillId="5" borderId="30" xfId="2" applyNumberFormat="1" applyFont="1" applyFill="1" applyBorder="1" applyAlignment="1">
      <alignment vertical="center"/>
    </xf>
    <xf numFmtId="167" fontId="52" fillId="5" borderId="34" xfId="2" applyNumberFormat="1" applyFont="1" applyFill="1" applyBorder="1" applyAlignment="1">
      <alignment vertical="center"/>
    </xf>
    <xf numFmtId="167" fontId="52" fillId="5" borderId="35" xfId="2" applyNumberFormat="1" applyFont="1" applyFill="1" applyBorder="1" applyAlignment="1">
      <alignment vertical="center"/>
    </xf>
    <xf numFmtId="167" fontId="52" fillId="5" borderId="36" xfId="2" applyNumberFormat="1" applyFont="1" applyFill="1" applyBorder="1" applyAlignment="1">
      <alignment vertical="center"/>
    </xf>
    <xf numFmtId="167" fontId="21" fillId="5" borderId="41" xfId="2" applyNumberFormat="1" applyFont="1" applyFill="1" applyBorder="1" applyAlignment="1">
      <alignment vertical="center"/>
    </xf>
    <xf numFmtId="167" fontId="69" fillId="5" borderId="35" xfId="2" applyNumberFormat="1" applyFont="1" applyFill="1" applyBorder="1" applyAlignment="1">
      <alignment vertical="center"/>
    </xf>
    <xf numFmtId="167" fontId="133" fillId="5" borderId="35" xfId="2" applyNumberFormat="1" applyFont="1" applyFill="1" applyBorder="1" applyAlignment="1">
      <alignment vertical="center"/>
    </xf>
    <xf numFmtId="167" fontId="69" fillId="5" borderId="41" xfId="2" applyNumberFormat="1" applyFont="1" applyFill="1" applyBorder="1" applyAlignment="1">
      <alignment vertical="center"/>
    </xf>
    <xf numFmtId="167" fontId="53" fillId="5" borderId="35" xfId="2" applyNumberFormat="1" applyFont="1" applyFill="1" applyBorder="1" applyAlignment="1">
      <alignment vertical="center"/>
    </xf>
    <xf numFmtId="167" fontId="35" fillId="5" borderId="41" xfId="2" applyNumberFormat="1" applyFont="1" applyFill="1" applyBorder="1" applyAlignment="1">
      <alignment vertical="center"/>
    </xf>
    <xf numFmtId="167" fontId="52" fillId="5" borderId="41" xfId="2" applyNumberFormat="1" applyFont="1" applyFill="1" applyBorder="1" applyAlignment="1">
      <alignment vertical="center"/>
    </xf>
    <xf numFmtId="165" fontId="2" fillId="5" borderId="35" xfId="2" applyFont="1" applyFill="1" applyBorder="1"/>
    <xf numFmtId="165" fontId="2" fillId="0" borderId="20" xfId="2" applyFont="1" applyFill="1" applyBorder="1"/>
    <xf numFmtId="165" fontId="61" fillId="0" borderId="0" xfId="2" applyFont="1" applyFill="1" applyBorder="1"/>
    <xf numFmtId="165" fontId="61" fillId="0" borderId="38" xfId="2" applyFont="1" applyFill="1" applyBorder="1"/>
    <xf numFmtId="165" fontId="61" fillId="0" borderId="25" xfId="2" applyFont="1" applyFill="1" applyBorder="1"/>
    <xf numFmtId="165" fontId="61" fillId="2" borderId="0" xfId="2" applyFont="1" applyFill="1"/>
    <xf numFmtId="165" fontId="61" fillId="0" borderId="0" xfId="2" applyFont="1" applyFill="1"/>
    <xf numFmtId="165" fontId="130" fillId="0" borderId="0" xfId="2" applyFont="1" applyFill="1"/>
    <xf numFmtId="165" fontId="134" fillId="0" borderId="0" xfId="2" applyFont="1"/>
    <xf numFmtId="165" fontId="130" fillId="0" borderId="0" xfId="2" applyFont="1"/>
    <xf numFmtId="165" fontId="61" fillId="0" borderId="0" xfId="2" applyFont="1"/>
    <xf numFmtId="167" fontId="14" fillId="5" borderId="14" xfId="2" applyNumberFormat="1" applyFont="1" applyFill="1" applyBorder="1" applyAlignment="1" applyProtection="1">
      <alignment horizontal="left" vertical="center"/>
      <protection locked="0"/>
    </xf>
    <xf numFmtId="167" fontId="53" fillId="5" borderId="11" xfId="2" applyNumberFormat="1" applyFont="1" applyFill="1" applyBorder="1" applyAlignment="1">
      <alignment vertical="center"/>
    </xf>
    <xf numFmtId="167" fontId="135" fillId="5" borderId="14" xfId="2" applyNumberFormat="1" applyFont="1" applyFill="1" applyBorder="1" applyAlignment="1">
      <alignment vertical="center"/>
    </xf>
    <xf numFmtId="167" fontId="52" fillId="5" borderId="14" xfId="2" applyNumberFormat="1" applyFont="1" applyFill="1" applyBorder="1" applyAlignment="1">
      <alignment vertical="center"/>
    </xf>
    <xf numFmtId="167" fontId="38" fillId="5" borderId="14" xfId="2" applyNumberFormat="1" applyFont="1" applyFill="1" applyBorder="1" applyAlignment="1">
      <alignment vertical="center"/>
    </xf>
    <xf numFmtId="167" fontId="52" fillId="5" borderId="10" xfId="2" applyNumberFormat="1" applyFont="1" applyFill="1" applyBorder="1" applyAlignment="1">
      <alignment vertical="center"/>
    </xf>
    <xf numFmtId="167" fontId="52" fillId="5" borderId="40" xfId="2" applyNumberFormat="1" applyFont="1" applyFill="1" applyBorder="1" applyAlignment="1">
      <alignment vertical="center"/>
    </xf>
    <xf numFmtId="167" fontId="53" fillId="5" borderId="14" xfId="2" applyNumberFormat="1" applyFont="1" applyFill="1" applyBorder="1" applyAlignment="1">
      <alignment vertical="center"/>
    </xf>
    <xf numFmtId="167" fontId="34" fillId="5" borderId="14" xfId="2" applyNumberFormat="1" applyFont="1" applyFill="1" applyBorder="1" applyAlignment="1">
      <alignment vertical="center"/>
    </xf>
    <xf numFmtId="167" fontId="33" fillId="5" borderId="10" xfId="2" applyNumberFormat="1" applyFont="1" applyFill="1" applyBorder="1" applyAlignment="1">
      <alignment vertical="center"/>
    </xf>
    <xf numFmtId="167" fontId="33" fillId="5" borderId="14" xfId="2" applyNumberFormat="1" applyFont="1" applyFill="1" applyBorder="1" applyAlignment="1">
      <alignment vertical="center"/>
    </xf>
    <xf numFmtId="167" fontId="33" fillId="5" borderId="40" xfId="2" applyNumberFormat="1" applyFont="1" applyFill="1" applyBorder="1" applyAlignment="1">
      <alignment vertical="center"/>
    </xf>
    <xf numFmtId="167" fontId="33" fillId="5" borderId="11" xfId="2" applyNumberFormat="1" applyFont="1" applyFill="1" applyBorder="1" applyAlignment="1">
      <alignment vertical="center"/>
    </xf>
    <xf numFmtId="167" fontId="21" fillId="5" borderId="11" xfId="2" applyNumberFormat="1" applyFont="1" applyFill="1" applyBorder="1" applyAlignment="1">
      <alignment vertical="center"/>
    </xf>
    <xf numFmtId="167" fontId="21" fillId="5" borderId="14" xfId="2" applyNumberFormat="1" applyFont="1" applyFill="1" applyBorder="1" applyAlignment="1">
      <alignment vertical="center"/>
    </xf>
    <xf numFmtId="167" fontId="21" fillId="5" borderId="40" xfId="2" applyNumberFormat="1" applyFont="1" applyFill="1" applyBorder="1" applyAlignment="1">
      <alignment vertical="center"/>
    </xf>
    <xf numFmtId="167" fontId="21" fillId="5" borderId="10" xfId="2" applyNumberFormat="1" applyFont="1" applyFill="1" applyBorder="1" applyAlignment="1">
      <alignment vertical="center"/>
    </xf>
    <xf numFmtId="167" fontId="62" fillId="5" borderId="11" xfId="2" applyNumberFormat="1" applyFont="1" applyFill="1" applyBorder="1" applyAlignment="1">
      <alignment vertical="center"/>
    </xf>
    <xf numFmtId="167" fontId="62" fillId="5" borderId="14" xfId="2" applyNumberFormat="1" applyFont="1" applyFill="1" applyBorder="1" applyAlignment="1">
      <alignment vertical="center"/>
    </xf>
    <xf numFmtId="167" fontId="62" fillId="5" borderId="40" xfId="2" applyNumberFormat="1" applyFont="1" applyFill="1" applyBorder="1" applyAlignment="1">
      <alignment vertical="center"/>
    </xf>
    <xf numFmtId="167" fontId="48" fillId="5" borderId="10" xfId="2" applyNumberFormat="1" applyFont="1" applyFill="1" applyBorder="1" applyAlignment="1">
      <alignment vertical="center"/>
    </xf>
    <xf numFmtId="167" fontId="11" fillId="5" borderId="14" xfId="2" applyNumberFormat="1" applyFont="1" applyFill="1" applyBorder="1" applyAlignment="1">
      <alignment vertical="center"/>
    </xf>
    <xf numFmtId="167" fontId="35" fillId="5" borderId="11" xfId="2" applyNumberFormat="1" applyFont="1" applyFill="1" applyBorder="1" applyAlignment="1">
      <alignment vertical="center"/>
    </xf>
    <xf numFmtId="167" fontId="35" fillId="5" borderId="14" xfId="2" applyNumberFormat="1" applyFont="1" applyFill="1" applyBorder="1" applyAlignment="1">
      <alignment vertical="center"/>
    </xf>
    <xf numFmtId="167" fontId="35" fillId="5" borderId="10" xfId="2" applyNumberFormat="1" applyFont="1" applyFill="1" applyBorder="1" applyAlignment="1">
      <alignment vertical="center"/>
    </xf>
    <xf numFmtId="165" fontId="63" fillId="5" borderId="14" xfId="2" applyFont="1" applyFill="1" applyBorder="1"/>
    <xf numFmtId="49" fontId="28" fillId="0" borderId="20" xfId="2" applyNumberFormat="1" applyFont="1" applyFill="1" applyBorder="1" applyAlignment="1" applyProtection="1">
      <alignment horizontal="left" vertical="center"/>
      <protection locked="0"/>
    </xf>
    <xf numFmtId="167" fontId="136" fillId="0" borderId="0" xfId="2" applyNumberFormat="1" applyFont="1" applyFill="1" applyBorder="1" applyAlignment="1">
      <alignment vertical="center"/>
    </xf>
    <xf numFmtId="167" fontId="62" fillId="0" borderId="20" xfId="2" applyNumberFormat="1" applyFont="1" applyFill="1" applyBorder="1" applyAlignment="1">
      <alignment vertical="center"/>
    </xf>
    <xf numFmtId="167" fontId="62" fillId="0" borderId="0" xfId="2" applyNumberFormat="1" applyFont="1" applyFill="1" applyBorder="1" applyAlignment="1">
      <alignment vertical="center"/>
    </xf>
    <xf numFmtId="167" fontId="62" fillId="0" borderId="25" xfId="2" applyNumberFormat="1" applyFont="1" applyFill="1" applyBorder="1" applyAlignment="1">
      <alignment vertical="center"/>
    </xf>
    <xf numFmtId="165" fontId="2" fillId="0" borderId="0" xfId="2" applyFont="1" applyBorder="1"/>
    <xf numFmtId="49" fontId="28" fillId="0" borderId="32" xfId="2" applyNumberFormat="1" applyFont="1" applyFill="1" applyBorder="1" applyAlignment="1" applyProtection="1">
      <alignment horizontal="left" vertical="center"/>
      <protection locked="0"/>
    </xf>
    <xf numFmtId="167" fontId="11" fillId="0" borderId="32" xfId="2" applyNumberFormat="1" applyFont="1" applyFill="1" applyBorder="1" applyAlignment="1">
      <alignment vertical="center"/>
    </xf>
    <xf numFmtId="167" fontId="136" fillId="0" borderId="29" xfId="2" applyNumberFormat="1" applyFont="1" applyFill="1" applyBorder="1" applyAlignment="1">
      <alignment vertical="center"/>
    </xf>
    <xf numFmtId="167" fontId="33" fillId="0" borderId="29" xfId="2" applyNumberFormat="1" applyFont="1" applyFill="1" applyBorder="1" applyAlignment="1">
      <alignment vertical="center"/>
    </xf>
    <xf numFmtId="167" fontId="34" fillId="0" borderId="29" xfId="2" applyNumberFormat="1" applyFont="1" applyFill="1" applyBorder="1" applyAlignment="1">
      <alignment vertical="center"/>
    </xf>
    <xf numFmtId="167" fontId="41" fillId="0" borderId="29" xfId="2" applyNumberFormat="1" applyFont="1" applyFill="1" applyBorder="1" applyAlignment="1">
      <alignment vertical="center"/>
    </xf>
    <xf numFmtId="167" fontId="33" fillId="0" borderId="42" xfId="2" applyNumberFormat="1" applyFont="1" applyFill="1" applyBorder="1" applyAlignment="1">
      <alignment vertical="center"/>
    </xf>
    <xf numFmtId="167" fontId="33" fillId="0" borderId="30" xfId="2" applyNumberFormat="1" applyFont="1" applyFill="1" applyBorder="1" applyAlignment="1">
      <alignment vertical="center"/>
    </xf>
    <xf numFmtId="167" fontId="11" fillId="0" borderId="29" xfId="2" applyNumberFormat="1" applyFont="1" applyFill="1" applyBorder="1" applyAlignment="1">
      <alignment vertical="center"/>
    </xf>
    <xf numFmtId="167" fontId="33" fillId="2" borderId="32" xfId="2" applyNumberFormat="1" applyFont="1" applyFill="1" applyBorder="1" applyAlignment="1">
      <alignment vertical="center"/>
    </xf>
    <xf numFmtId="167" fontId="23" fillId="0" borderId="32" xfId="2" applyNumberFormat="1" applyFont="1" applyFill="1" applyBorder="1" applyAlignment="1">
      <alignment vertical="center"/>
    </xf>
    <xf numFmtId="167" fontId="23" fillId="0" borderId="29" xfId="2" applyNumberFormat="1" applyFont="1" applyFill="1" applyBorder="1" applyAlignment="1">
      <alignment vertical="center"/>
    </xf>
    <xf numFmtId="167" fontId="23" fillId="0" borderId="30" xfId="2" applyNumberFormat="1" applyFont="1" applyFill="1" applyBorder="1" applyAlignment="1">
      <alignment vertical="center"/>
    </xf>
    <xf numFmtId="167" fontId="48" fillId="0" borderId="42" xfId="2" applyNumberFormat="1" applyFont="1" applyFill="1" applyBorder="1" applyAlignment="1">
      <alignment vertical="center"/>
    </xf>
    <xf numFmtId="167" fontId="48" fillId="0" borderId="32" xfId="2" applyNumberFormat="1" applyFont="1" applyFill="1" applyBorder="1" applyAlignment="1">
      <alignment vertical="center"/>
    </xf>
    <xf numFmtId="167" fontId="48" fillId="0" borderId="29" xfId="2" applyNumberFormat="1" applyFont="1" applyFill="1" applyBorder="1" applyAlignment="1">
      <alignment vertical="center"/>
    </xf>
    <xf numFmtId="167" fontId="48" fillId="0" borderId="30" xfId="2" applyNumberFormat="1" applyFont="1" applyFill="1" applyBorder="1" applyAlignment="1">
      <alignment vertical="center"/>
    </xf>
    <xf numFmtId="167" fontId="11" fillId="2" borderId="29" xfId="2" applyNumberFormat="1" applyFont="1" applyFill="1" applyBorder="1" applyAlignment="1">
      <alignment vertical="center"/>
    </xf>
    <xf numFmtId="167" fontId="33" fillId="0" borderId="32" xfId="2" applyNumberFormat="1" applyFont="1" applyFill="1" applyBorder="1" applyAlignment="1">
      <alignment vertical="center"/>
    </xf>
    <xf numFmtId="165" fontId="2" fillId="0" borderId="29" xfId="2" applyFont="1" applyBorder="1"/>
    <xf numFmtId="165" fontId="137" fillId="0" borderId="32" xfId="2" applyFont="1" applyBorder="1" applyAlignment="1" applyProtection="1">
      <alignment horizontal="left" vertical="center" wrapText="1"/>
      <protection locked="0"/>
    </xf>
    <xf numFmtId="167" fontId="138" fillId="0" borderId="32" xfId="2" applyNumberFormat="1" applyFont="1" applyFill="1" applyBorder="1" applyAlignment="1">
      <alignment vertical="center"/>
    </xf>
    <xf numFmtId="167" fontId="23" fillId="0" borderId="42" xfId="2" applyNumberFormat="1" applyFont="1" applyFill="1" applyBorder="1" applyAlignment="1">
      <alignment vertical="center"/>
    </xf>
    <xf numFmtId="167" fontId="139" fillId="0" borderId="29" xfId="2" applyNumberFormat="1" applyFont="1" applyFill="1" applyBorder="1" applyAlignment="1">
      <alignment vertical="center"/>
    </xf>
    <xf numFmtId="167" fontId="140" fillId="0" borderId="29" xfId="2" applyNumberFormat="1" applyFont="1" applyFill="1" applyBorder="1" applyAlignment="1">
      <alignment vertical="center"/>
    </xf>
    <xf numFmtId="167" fontId="65" fillId="2" borderId="32" xfId="2" applyNumberFormat="1" applyFont="1" applyFill="1" applyBorder="1" applyAlignment="1">
      <alignment vertical="center"/>
    </xf>
    <xf numFmtId="167" fontId="66" fillId="2" borderId="29" xfId="2" applyNumberFormat="1" applyFont="1" applyFill="1" applyBorder="1" applyAlignment="1">
      <alignment vertical="center"/>
    </xf>
    <xf numFmtId="167" fontId="65" fillId="0" borderId="32" xfId="2" applyNumberFormat="1" applyFont="1" applyFill="1" applyBorder="1" applyAlignment="1">
      <alignment vertical="center"/>
    </xf>
    <xf numFmtId="167" fontId="65" fillId="0" borderId="29" xfId="2" applyNumberFormat="1" applyFont="1" applyFill="1" applyBorder="1" applyAlignment="1">
      <alignment vertical="center"/>
    </xf>
    <xf numFmtId="167" fontId="65" fillId="0" borderId="42" xfId="2" applyNumberFormat="1" applyFont="1" applyFill="1" applyBorder="1" applyAlignment="1">
      <alignment vertical="center"/>
    </xf>
    <xf numFmtId="167" fontId="65" fillId="0" borderId="30" xfId="2" applyNumberFormat="1" applyFont="1" applyFill="1" applyBorder="1" applyAlignment="1">
      <alignment vertical="center"/>
    </xf>
    <xf numFmtId="165" fontId="68" fillId="0" borderId="29" xfId="2" applyFont="1" applyFill="1" applyBorder="1"/>
    <xf numFmtId="49" fontId="28" fillId="0" borderId="20" xfId="2" applyNumberFormat="1" applyFont="1" applyFill="1" applyBorder="1" applyAlignment="1" applyProtection="1">
      <alignment horizontal="left" vertical="center" wrapText="1"/>
      <protection locked="0"/>
    </xf>
    <xf numFmtId="167" fontId="14" fillId="5" borderId="16" xfId="2" applyNumberFormat="1" applyFont="1" applyFill="1" applyBorder="1" applyAlignment="1" applyProtection="1">
      <alignment horizontal="left" vertical="center" wrapText="1"/>
      <protection locked="0"/>
    </xf>
    <xf numFmtId="167" fontId="142" fillId="5" borderId="11" xfId="2" applyNumberFormat="1" applyFont="1" applyFill="1" applyBorder="1" applyAlignment="1">
      <alignment vertical="center"/>
    </xf>
    <xf numFmtId="167" fontId="69" fillId="5" borderId="14" xfId="2" applyNumberFormat="1" applyFont="1" applyFill="1" applyBorder="1" applyAlignment="1">
      <alignment vertical="center"/>
    </xf>
    <xf numFmtId="167" fontId="13" fillId="5" borderId="14" xfId="2" applyNumberFormat="1" applyFont="1" applyFill="1" applyBorder="1" applyAlignment="1">
      <alignment vertical="center"/>
    </xf>
    <xf numFmtId="167" fontId="69" fillId="5" borderId="10" xfId="2" applyNumberFormat="1" applyFont="1" applyFill="1" applyBorder="1" applyAlignment="1">
      <alignment vertical="center"/>
    </xf>
    <xf numFmtId="167" fontId="69" fillId="5" borderId="40" xfId="2" applyNumberFormat="1" applyFont="1" applyFill="1" applyBorder="1" applyAlignment="1">
      <alignment vertical="center"/>
    </xf>
    <xf numFmtId="167" fontId="142" fillId="5" borderId="14" xfId="2" applyNumberFormat="1" applyFont="1" applyFill="1" applyBorder="1" applyAlignment="1">
      <alignment vertical="center"/>
    </xf>
    <xf numFmtId="167" fontId="34" fillId="5" borderId="16" xfId="2" applyNumberFormat="1" applyFont="1" applyFill="1" applyBorder="1" applyAlignment="1">
      <alignment vertical="center"/>
    </xf>
    <xf numFmtId="167" fontId="21" fillId="5" borderId="16" xfId="2" applyNumberFormat="1" applyFont="1" applyFill="1" applyBorder="1" applyAlignment="1">
      <alignment vertical="center"/>
    </xf>
    <xf numFmtId="167" fontId="21" fillId="5" borderId="18" xfId="2" applyNumberFormat="1" applyFont="1" applyFill="1" applyBorder="1" applyAlignment="1">
      <alignment vertical="center"/>
    </xf>
    <xf numFmtId="167" fontId="21" fillId="5" borderId="19" xfId="2" applyNumberFormat="1" applyFont="1" applyFill="1" applyBorder="1" applyAlignment="1">
      <alignment vertical="center"/>
    </xf>
    <xf numFmtId="167" fontId="21" fillId="5" borderId="37" xfId="2" applyNumberFormat="1" applyFont="1" applyFill="1" applyBorder="1" applyAlignment="1">
      <alignment vertical="center"/>
    </xf>
    <xf numFmtId="167" fontId="48" fillId="5" borderId="16" xfId="2" applyNumberFormat="1" applyFont="1" applyFill="1" applyBorder="1" applyAlignment="1">
      <alignment vertical="center"/>
    </xf>
    <xf numFmtId="167" fontId="48" fillId="5" borderId="18" xfId="2" applyNumberFormat="1" applyFont="1" applyFill="1" applyBorder="1" applyAlignment="1">
      <alignment vertical="center"/>
    </xf>
    <xf numFmtId="167" fontId="48" fillId="5" borderId="19" xfId="2" applyNumberFormat="1" applyFont="1" applyFill="1" applyBorder="1" applyAlignment="1">
      <alignment vertical="center"/>
    </xf>
    <xf numFmtId="167" fontId="23" fillId="5" borderId="37" xfId="2" applyNumberFormat="1" applyFont="1" applyFill="1" applyBorder="1" applyAlignment="1">
      <alignment vertical="center"/>
    </xf>
    <xf numFmtId="167" fontId="52" fillId="5" borderId="16" xfId="2" applyNumberFormat="1" applyFont="1" applyFill="1" applyBorder="1" applyAlignment="1">
      <alignment vertical="center"/>
    </xf>
    <xf numFmtId="167" fontId="52" fillId="5" borderId="18" xfId="2" applyNumberFormat="1" applyFont="1" applyFill="1" applyBorder="1" applyAlignment="1">
      <alignment vertical="center"/>
    </xf>
    <xf numFmtId="167" fontId="35" fillId="5" borderId="37" xfId="2" applyNumberFormat="1" applyFont="1" applyFill="1" applyBorder="1" applyAlignment="1">
      <alignment vertical="center"/>
    </xf>
    <xf numFmtId="167" fontId="33" fillId="5" borderId="16" xfId="2" applyNumberFormat="1" applyFont="1" applyFill="1" applyBorder="1" applyAlignment="1">
      <alignment vertical="center"/>
    </xf>
    <xf numFmtId="167" fontId="33" fillId="5" borderId="18" xfId="2" applyNumberFormat="1" applyFont="1" applyFill="1" applyBorder="1" applyAlignment="1">
      <alignment vertical="center"/>
    </xf>
    <xf numFmtId="167" fontId="33" fillId="5" borderId="19" xfId="2" applyNumberFormat="1" applyFont="1" applyFill="1" applyBorder="1" applyAlignment="1">
      <alignment vertical="center"/>
    </xf>
    <xf numFmtId="167" fontId="34" fillId="5" borderId="37" xfId="2" applyNumberFormat="1" applyFont="1" applyFill="1" applyBorder="1" applyAlignment="1">
      <alignment vertical="center"/>
    </xf>
    <xf numFmtId="165" fontId="2" fillId="5" borderId="18" xfId="2" applyFont="1" applyFill="1" applyBorder="1"/>
    <xf numFmtId="165" fontId="29" fillId="0" borderId="48" xfId="2" applyFont="1" applyBorder="1" applyAlignment="1" applyProtection="1">
      <alignment horizontal="left" vertical="center"/>
      <protection locked="0"/>
    </xf>
    <xf numFmtId="167" fontId="11" fillId="0" borderId="48" xfId="2" applyNumberFormat="1" applyFont="1" applyFill="1" applyBorder="1" applyAlignment="1">
      <alignment vertical="center"/>
    </xf>
    <xf numFmtId="167" fontId="33" fillId="0" borderId="49" xfId="2" applyNumberFormat="1" applyFont="1" applyFill="1" applyBorder="1" applyAlignment="1">
      <alignment vertical="center"/>
    </xf>
    <xf numFmtId="167" fontId="34" fillId="0" borderId="49" xfId="2" applyNumberFormat="1" applyFont="1" applyFill="1" applyBorder="1" applyAlignment="1">
      <alignment vertical="center"/>
    </xf>
    <xf numFmtId="167" fontId="41" fillId="0" borderId="50" xfId="2" applyNumberFormat="1" applyFont="1" applyFill="1" applyBorder="1" applyAlignment="1">
      <alignment vertical="center"/>
    </xf>
    <xf numFmtId="167" fontId="33" fillId="0" borderId="50" xfId="2" applyNumberFormat="1" applyFont="1" applyFill="1" applyBorder="1" applyAlignment="1">
      <alignment vertical="center"/>
    </xf>
    <xf numFmtId="167" fontId="33" fillId="0" borderId="51" xfId="2" applyNumberFormat="1" applyFont="1" applyFill="1" applyBorder="1" applyAlignment="1">
      <alignment vertical="center"/>
    </xf>
    <xf numFmtId="49" fontId="28" fillId="0" borderId="11" xfId="2" applyNumberFormat="1" applyFont="1" applyFill="1" applyBorder="1" applyAlignment="1" applyProtection="1">
      <alignment horizontal="left" vertical="center"/>
      <protection locked="0"/>
    </xf>
    <xf numFmtId="167" fontId="142" fillId="0" borderId="20" xfId="2" applyNumberFormat="1" applyFont="1" applyFill="1" applyBorder="1" applyAlignment="1">
      <alignment vertical="center"/>
    </xf>
    <xf numFmtId="167" fontId="69" fillId="0" borderId="0" xfId="2" applyNumberFormat="1" applyFont="1" applyFill="1" applyBorder="1" applyAlignment="1">
      <alignment vertical="center"/>
    </xf>
    <xf numFmtId="167" fontId="69" fillId="0" borderId="38" xfId="2" applyNumberFormat="1" applyFont="1" applyFill="1" applyBorder="1" applyAlignment="1">
      <alignment vertical="center"/>
    </xf>
    <xf numFmtId="167" fontId="69" fillId="0" borderId="25" xfId="2" applyNumberFormat="1" applyFont="1" applyFill="1" applyBorder="1" applyAlignment="1">
      <alignment vertical="center"/>
    </xf>
    <xf numFmtId="167" fontId="142" fillId="0" borderId="0" xfId="2" applyNumberFormat="1" applyFont="1" applyFill="1" applyBorder="1" applyAlignment="1">
      <alignment vertical="center"/>
    </xf>
    <xf numFmtId="167" fontId="34" fillId="0" borderId="38" xfId="2" applyNumberFormat="1" applyFont="1" applyFill="1" applyBorder="1" applyAlignment="1">
      <alignment vertical="center"/>
    </xf>
    <xf numFmtId="167" fontId="34" fillId="0" borderId="14" xfId="2" applyNumberFormat="1" applyFont="1" applyFill="1" applyBorder="1" applyAlignment="1">
      <alignment vertical="center"/>
    </xf>
    <xf numFmtId="167" fontId="34" fillId="0" borderId="40" xfId="2" applyNumberFormat="1" applyFont="1" applyFill="1" applyBorder="1" applyAlignment="1">
      <alignment vertical="center"/>
    </xf>
    <xf numFmtId="167" fontId="34" fillId="2" borderId="11" xfId="2" applyNumberFormat="1" applyFont="1" applyFill="1" applyBorder="1" applyAlignment="1">
      <alignment vertical="center"/>
    </xf>
    <xf numFmtId="167" fontId="21" fillId="0" borderId="11" xfId="2" applyNumberFormat="1" applyFont="1" applyFill="1" applyBorder="1" applyAlignment="1">
      <alignment vertical="center"/>
    </xf>
    <xf numFmtId="167" fontId="21" fillId="0" borderId="14" xfId="2" applyNumberFormat="1" applyFont="1" applyFill="1" applyBorder="1" applyAlignment="1">
      <alignment vertical="center"/>
    </xf>
    <xf numFmtId="167" fontId="21" fillId="0" borderId="40" xfId="2" applyNumberFormat="1" applyFont="1" applyFill="1" applyBorder="1" applyAlignment="1">
      <alignment vertical="center"/>
    </xf>
    <xf numFmtId="167" fontId="69" fillId="0" borderId="10" xfId="2" applyNumberFormat="1" applyFont="1" applyFill="1" applyBorder="1" applyAlignment="1">
      <alignment vertical="center"/>
    </xf>
    <xf numFmtId="167" fontId="48" fillId="0" borderId="14" xfId="2" applyNumberFormat="1" applyFont="1" applyFill="1" applyBorder="1" applyAlignment="1">
      <alignment vertical="center"/>
    </xf>
    <xf numFmtId="167" fontId="48" fillId="0" borderId="40" xfId="2" applyNumberFormat="1" applyFont="1" applyFill="1" applyBorder="1" applyAlignment="1">
      <alignment vertical="center"/>
    </xf>
    <xf numFmtId="167" fontId="23" fillId="0" borderId="10" xfId="2" applyNumberFormat="1" applyFont="1" applyFill="1" applyBorder="1" applyAlignment="1">
      <alignment vertical="center"/>
    </xf>
    <xf numFmtId="167" fontId="70" fillId="2" borderId="14" xfId="2" applyNumberFormat="1" applyFont="1" applyFill="1" applyBorder="1" applyAlignment="1">
      <alignment vertical="center"/>
    </xf>
    <xf numFmtId="167" fontId="52" fillId="0" borderId="11" xfId="2" applyNumberFormat="1" applyFont="1" applyFill="1" applyBorder="1" applyAlignment="1">
      <alignment vertical="center"/>
    </xf>
    <xf numFmtId="167" fontId="52" fillId="0" borderId="14" xfId="2" applyNumberFormat="1" applyFont="1" applyFill="1" applyBorder="1" applyAlignment="1">
      <alignment vertical="center"/>
    </xf>
    <xf numFmtId="167" fontId="52" fillId="0" borderId="10" xfId="2" applyNumberFormat="1" applyFont="1" applyFill="1" applyBorder="1" applyAlignment="1">
      <alignment vertical="center"/>
    </xf>
    <xf numFmtId="167" fontId="34" fillId="0" borderId="10" xfId="2" applyNumberFormat="1" applyFont="1" applyFill="1" applyBorder="1" applyAlignment="1">
      <alignment vertical="center"/>
    </xf>
    <xf numFmtId="167" fontId="14" fillId="5" borderId="16" xfId="2" applyNumberFormat="1" applyFont="1" applyFill="1" applyBorder="1" applyAlignment="1" applyProtection="1">
      <alignment horizontal="left" vertical="center"/>
      <protection locked="0"/>
    </xf>
    <xf numFmtId="167" fontId="69" fillId="5" borderId="18" xfId="2" applyNumberFormat="1" applyFont="1" applyFill="1" applyBorder="1" applyAlignment="1">
      <alignment vertical="center"/>
    </xf>
    <xf numFmtId="167" fontId="69" fillId="5" borderId="37" xfId="2" applyNumberFormat="1" applyFont="1" applyFill="1" applyBorder="1" applyAlignment="1">
      <alignment vertical="center"/>
    </xf>
    <xf numFmtId="167" fontId="69" fillId="5" borderId="19" xfId="2" applyNumberFormat="1" applyFont="1" applyFill="1" applyBorder="1" applyAlignment="1">
      <alignment vertical="center"/>
    </xf>
    <xf numFmtId="167" fontId="53" fillId="5" borderId="0" xfId="2" applyNumberFormat="1" applyFont="1" applyFill="1" applyBorder="1" applyAlignment="1">
      <alignment vertical="center"/>
    </xf>
    <xf numFmtId="167" fontId="69" fillId="5" borderId="33" xfId="2" applyNumberFormat="1" applyFont="1" applyFill="1" applyBorder="1" applyAlignment="1">
      <alignment vertical="center"/>
    </xf>
    <xf numFmtId="167" fontId="52" fillId="5" borderId="33" xfId="2" applyNumberFormat="1" applyFont="1" applyFill="1" applyBorder="1" applyAlignment="1">
      <alignment vertical="center"/>
    </xf>
    <xf numFmtId="167" fontId="52" fillId="5" borderId="8" xfId="2" applyNumberFormat="1" applyFont="1" applyFill="1" applyBorder="1" applyAlignment="1">
      <alignment vertical="center"/>
    </xf>
    <xf numFmtId="167" fontId="52" fillId="5" borderId="0" xfId="2" applyNumberFormat="1" applyFont="1" applyFill="1" applyBorder="1" applyAlignment="1">
      <alignment vertical="center"/>
    </xf>
    <xf numFmtId="167" fontId="52" fillId="5" borderId="25" xfId="2" applyNumberFormat="1" applyFont="1" applyFill="1" applyBorder="1" applyAlignment="1">
      <alignment vertical="center"/>
    </xf>
    <xf numFmtId="167" fontId="52" fillId="5" borderId="20" xfId="2" applyNumberFormat="1" applyFont="1" applyFill="1" applyBorder="1" applyAlignment="1">
      <alignment vertical="center"/>
    </xf>
    <xf numFmtId="167" fontId="21" fillId="5" borderId="20" xfId="2" applyNumberFormat="1" applyFont="1" applyFill="1" applyBorder="1" applyAlignment="1">
      <alignment vertical="center"/>
    </xf>
    <xf numFmtId="167" fontId="21" fillId="5" borderId="0" xfId="2" applyNumberFormat="1" applyFont="1" applyFill="1" applyBorder="1" applyAlignment="1">
      <alignment vertical="center"/>
    </xf>
    <xf numFmtId="167" fontId="21" fillId="5" borderId="25" xfId="2" applyNumberFormat="1" applyFont="1" applyFill="1" applyBorder="1" applyAlignment="1">
      <alignment vertical="center"/>
    </xf>
    <xf numFmtId="167" fontId="69" fillId="5" borderId="38" xfId="2" applyNumberFormat="1" applyFont="1" applyFill="1" applyBorder="1" applyAlignment="1">
      <alignment vertical="center"/>
    </xf>
    <xf numFmtId="167" fontId="69" fillId="5" borderId="20" xfId="2" applyNumberFormat="1" applyFont="1" applyFill="1" applyBorder="1" applyAlignment="1">
      <alignment vertical="center"/>
    </xf>
    <xf numFmtId="167" fontId="69" fillId="5" borderId="0" xfId="2" applyNumberFormat="1" applyFont="1" applyFill="1" applyBorder="1" applyAlignment="1">
      <alignment vertical="center"/>
    </xf>
    <xf numFmtId="167" fontId="69" fillId="5" borderId="25" xfId="2" applyNumberFormat="1" applyFont="1" applyFill="1" applyBorder="1" applyAlignment="1">
      <alignment vertical="center"/>
    </xf>
    <xf numFmtId="167" fontId="52" fillId="5" borderId="38" xfId="2" applyNumberFormat="1" applyFont="1" applyFill="1" applyBorder="1" applyAlignment="1">
      <alignment vertical="center"/>
    </xf>
    <xf numFmtId="165" fontId="63" fillId="5" borderId="0" xfId="2" applyFont="1" applyFill="1" applyBorder="1"/>
    <xf numFmtId="167" fontId="14" fillId="5" borderId="32" xfId="2" applyNumberFormat="1" applyFont="1" applyFill="1" applyBorder="1" applyAlignment="1" applyProtection="1">
      <alignment horizontal="left" vertical="center"/>
      <protection locked="0"/>
    </xf>
    <xf numFmtId="167" fontId="53" fillId="5" borderId="20" xfId="2" applyNumberFormat="1" applyFont="1" applyFill="1" applyBorder="1" applyAlignment="1">
      <alignment vertical="center"/>
    </xf>
    <xf numFmtId="167" fontId="52" fillId="5" borderId="43" xfId="2" applyNumberFormat="1" applyFont="1" applyFill="1" applyBorder="1" applyAlignment="1">
      <alignment vertical="center"/>
    </xf>
    <xf numFmtId="167" fontId="21" fillId="5" borderId="43" xfId="2" applyNumberFormat="1" applyFont="1" applyFill="1" applyBorder="1" applyAlignment="1">
      <alignment vertical="center"/>
    </xf>
    <xf numFmtId="167" fontId="21" fillId="5" borderId="44" xfId="2" applyNumberFormat="1" applyFont="1" applyFill="1" applyBorder="1" applyAlignment="1">
      <alignment vertical="center"/>
    </xf>
    <xf numFmtId="167" fontId="21" fillId="5" borderId="46" xfId="2" applyNumberFormat="1" applyFont="1" applyFill="1" applyBorder="1" applyAlignment="1">
      <alignment vertical="center"/>
    </xf>
    <xf numFmtId="167" fontId="69" fillId="5" borderId="45" xfId="2" applyNumberFormat="1" applyFont="1" applyFill="1" applyBorder="1" applyAlignment="1">
      <alignment vertical="center"/>
    </xf>
    <xf numFmtId="167" fontId="69" fillId="5" borderId="43" xfId="2" applyNumberFormat="1" applyFont="1" applyFill="1" applyBorder="1" applyAlignment="1">
      <alignment vertical="center"/>
    </xf>
    <xf numFmtId="167" fontId="69" fillId="5" borderId="44" xfId="2" applyNumberFormat="1" applyFont="1" applyFill="1" applyBorder="1" applyAlignment="1">
      <alignment vertical="center"/>
    </xf>
    <xf numFmtId="167" fontId="69" fillId="5" borderId="46" xfId="2" applyNumberFormat="1" applyFont="1" applyFill="1" applyBorder="1" applyAlignment="1">
      <alignment vertical="center"/>
    </xf>
    <xf numFmtId="167" fontId="53" fillId="5" borderId="44" xfId="2" applyNumberFormat="1" applyFont="1" applyFill="1" applyBorder="1" applyAlignment="1">
      <alignment vertical="center"/>
    </xf>
    <xf numFmtId="167" fontId="52" fillId="5" borderId="44" xfId="2" applyNumberFormat="1" applyFont="1" applyFill="1" applyBorder="1" applyAlignment="1">
      <alignment vertical="center"/>
    </xf>
    <xf numFmtId="167" fontId="52" fillId="5" borderId="45" xfId="2" applyNumberFormat="1" applyFont="1" applyFill="1" applyBorder="1" applyAlignment="1">
      <alignment vertical="center"/>
    </xf>
    <xf numFmtId="167" fontId="52" fillId="5" borderId="46" xfId="2" applyNumberFormat="1" applyFont="1" applyFill="1" applyBorder="1" applyAlignment="1">
      <alignment vertical="center"/>
    </xf>
    <xf numFmtId="165" fontId="63" fillId="5" borderId="44" xfId="2" applyFont="1" applyFill="1" applyBorder="1"/>
    <xf numFmtId="165" fontId="143" fillId="0" borderId="20" xfId="2" applyFont="1" applyBorder="1" applyAlignment="1" applyProtection="1">
      <alignment horizontal="left" vertical="center" wrapText="1"/>
      <protection locked="0"/>
    </xf>
    <xf numFmtId="167" fontId="50" fillId="0" borderId="20" xfId="2" applyNumberFormat="1" applyFont="1" applyFill="1" applyBorder="1" applyAlignment="1">
      <alignment vertical="center"/>
    </xf>
    <xf numFmtId="165" fontId="72" fillId="0" borderId="33" xfId="2" applyFont="1" applyFill="1" applyBorder="1"/>
    <xf numFmtId="165" fontId="72" fillId="0" borderId="8" xfId="2" applyFont="1" applyFill="1" applyBorder="1"/>
    <xf numFmtId="165" fontId="72" fillId="0" borderId="26" xfId="2" applyFont="1" applyFill="1" applyBorder="1"/>
    <xf numFmtId="167" fontId="50" fillId="0" borderId="0" xfId="2" applyNumberFormat="1" applyFont="1" applyFill="1" applyBorder="1" applyAlignment="1">
      <alignment vertical="center"/>
    </xf>
    <xf numFmtId="165" fontId="72" fillId="0" borderId="0" xfId="2" applyFont="1" applyFill="1" applyBorder="1"/>
    <xf numFmtId="165" fontId="72" fillId="0" borderId="25" xfId="2" applyFont="1" applyFill="1" applyBorder="1"/>
    <xf numFmtId="167" fontId="73" fillId="2" borderId="20" xfId="2" applyNumberFormat="1" applyFont="1" applyFill="1" applyBorder="1" applyAlignment="1">
      <alignment vertical="center"/>
    </xf>
    <xf numFmtId="167" fontId="80" fillId="0" borderId="52" xfId="2" applyNumberFormat="1" applyFont="1" applyFill="1" applyBorder="1" applyAlignment="1">
      <alignment vertical="center"/>
    </xf>
    <xf numFmtId="167" fontId="80" fillId="0" borderId="53" xfId="2" applyNumberFormat="1" applyFont="1" applyFill="1" applyBorder="1" applyAlignment="1">
      <alignment vertical="center"/>
    </xf>
    <xf numFmtId="167" fontId="80" fillId="0" borderId="54" xfId="2" applyNumberFormat="1" applyFont="1" applyFill="1" applyBorder="1" applyAlignment="1">
      <alignment vertical="center"/>
    </xf>
    <xf numFmtId="165" fontId="75" fillId="0" borderId="47" xfId="2" applyFont="1" applyBorder="1"/>
    <xf numFmtId="167" fontId="80" fillId="0" borderId="20" xfId="2" applyNumberFormat="1" applyFont="1" applyFill="1" applyBorder="1" applyAlignment="1">
      <alignment vertical="center"/>
    </xf>
    <xf numFmtId="167" fontId="80" fillId="0" borderId="0" xfId="2" applyNumberFormat="1" applyFont="1" applyFill="1" applyBorder="1" applyAlignment="1">
      <alignment vertical="center"/>
    </xf>
    <xf numFmtId="167" fontId="73" fillId="0" borderId="38" xfId="2" applyNumberFormat="1" applyFont="1" applyFill="1" applyBorder="1" applyAlignment="1">
      <alignment vertical="center"/>
    </xf>
    <xf numFmtId="165" fontId="74" fillId="2" borderId="0" xfId="2" applyFont="1" applyFill="1" applyBorder="1"/>
    <xf numFmtId="167" fontId="80" fillId="0" borderId="25" xfId="2" applyNumberFormat="1" applyFont="1" applyFill="1" applyBorder="1" applyAlignment="1">
      <alignment vertical="center"/>
    </xf>
    <xf numFmtId="165" fontId="74" fillId="0" borderId="0" xfId="2" applyFont="1" applyBorder="1"/>
    <xf numFmtId="49" fontId="47" fillId="0" borderId="20" xfId="2" applyNumberFormat="1" applyFont="1" applyFill="1" applyBorder="1" applyAlignment="1" applyProtection="1">
      <alignment horizontal="left" vertical="center"/>
      <protection locked="0"/>
    </xf>
    <xf numFmtId="167" fontId="77" fillId="0" borderId="0" xfId="2" applyNumberFormat="1" applyFont="1" applyFill="1" applyBorder="1" applyAlignment="1">
      <alignment vertical="center"/>
    </xf>
    <xf numFmtId="167" fontId="77" fillId="0" borderId="0" xfId="2" applyNumberFormat="1" applyFont="1" applyFill="1" applyBorder="1"/>
    <xf numFmtId="167" fontId="77" fillId="0" borderId="25" xfId="2" applyNumberFormat="1" applyFont="1" applyFill="1" applyBorder="1"/>
    <xf numFmtId="167" fontId="78" fillId="0" borderId="0" xfId="2" applyNumberFormat="1" applyFont="1" applyFill="1" applyBorder="1"/>
    <xf numFmtId="167" fontId="78" fillId="0" borderId="38" xfId="2" applyNumberFormat="1" applyFont="1" applyFill="1" applyBorder="1"/>
    <xf numFmtId="167" fontId="78" fillId="0" borderId="25" xfId="2" applyNumberFormat="1" applyFont="1" applyFill="1" applyBorder="1"/>
    <xf numFmtId="167" fontId="80" fillId="0" borderId="38" xfId="2" applyNumberFormat="1" applyFont="1" applyFill="1" applyBorder="1" applyAlignment="1">
      <alignment vertical="center"/>
    </xf>
    <xf numFmtId="167" fontId="79" fillId="2" borderId="0" xfId="2" applyNumberFormat="1" applyFont="1" applyFill="1" applyBorder="1"/>
    <xf numFmtId="165" fontId="68" fillId="0" borderId="0" xfId="2" applyFont="1" applyBorder="1"/>
    <xf numFmtId="49" fontId="47" fillId="0" borderId="11" xfId="2" applyNumberFormat="1" applyFont="1" applyFill="1" applyBorder="1" applyAlignment="1" applyProtection="1">
      <alignment horizontal="left" vertical="center"/>
      <protection locked="0"/>
    </xf>
    <xf numFmtId="167" fontId="77" fillId="0" borderId="14" xfId="2" applyNumberFormat="1" applyFont="1" applyFill="1" applyBorder="1" applyAlignment="1">
      <alignment vertical="center"/>
    </xf>
    <xf numFmtId="167" fontId="77" fillId="0" borderId="14" xfId="2" applyNumberFormat="1" applyFont="1" applyFill="1" applyBorder="1"/>
    <xf numFmtId="167" fontId="77" fillId="0" borderId="40" xfId="2" applyNumberFormat="1" applyFont="1" applyFill="1" applyBorder="1"/>
    <xf numFmtId="167" fontId="78" fillId="0" borderId="14" xfId="2" applyNumberFormat="1" applyFont="1" applyBorder="1"/>
    <xf numFmtId="167" fontId="78" fillId="0" borderId="10" xfId="2" applyNumberFormat="1" applyFont="1" applyBorder="1"/>
    <xf numFmtId="167" fontId="78" fillId="0" borderId="40" xfId="2" applyNumberFormat="1" applyFont="1" applyBorder="1"/>
    <xf numFmtId="167" fontId="73" fillId="2" borderId="11" xfId="2" applyNumberFormat="1" applyFont="1" applyFill="1" applyBorder="1" applyAlignment="1">
      <alignment vertical="center"/>
    </xf>
    <xf numFmtId="167" fontId="80" fillId="0" borderId="11" xfId="2" applyNumberFormat="1" applyFont="1" applyFill="1" applyBorder="1" applyAlignment="1">
      <alignment vertical="center"/>
    </xf>
    <xf numFmtId="167" fontId="80" fillId="0" borderId="14" xfId="2" applyNumberFormat="1" applyFont="1" applyFill="1" applyBorder="1" applyAlignment="1">
      <alignment vertical="center"/>
    </xf>
    <xf numFmtId="167" fontId="80" fillId="0" borderId="40" xfId="2" applyNumberFormat="1" applyFont="1" applyFill="1" applyBorder="1" applyAlignment="1">
      <alignment vertical="center"/>
    </xf>
    <xf numFmtId="167" fontId="80" fillId="0" borderId="10" xfId="2" applyNumberFormat="1" applyFont="1" applyFill="1" applyBorder="1" applyAlignment="1">
      <alignment vertical="center"/>
    </xf>
    <xf numFmtId="167" fontId="73" fillId="0" borderId="10" xfId="2" applyNumberFormat="1" applyFont="1" applyFill="1" applyBorder="1" applyAlignment="1">
      <alignment vertical="center"/>
    </xf>
    <xf numFmtId="165" fontId="68" fillId="0" borderId="14" xfId="2" applyFont="1" applyBorder="1"/>
    <xf numFmtId="169" fontId="145" fillId="0" borderId="16" xfId="2" applyNumberFormat="1" applyFont="1" applyFill="1" applyBorder="1" applyAlignment="1">
      <alignment horizontal="centerContinuous" vertical="center"/>
    </xf>
    <xf numFmtId="168" fontId="2" fillId="0" borderId="0" xfId="2" applyNumberFormat="1" applyFont="1" applyFill="1"/>
    <xf numFmtId="165" fontId="3" fillId="0" borderId="37" xfId="2" applyFont="1" applyBorder="1" applyAlignment="1" applyProtection="1">
      <alignment vertical="center"/>
      <protection locked="0"/>
    </xf>
    <xf numFmtId="165" fontId="32" fillId="0" borderId="38" xfId="2" applyFont="1" applyBorder="1" applyAlignment="1" applyProtection="1">
      <alignment horizontal="center" vertical="center"/>
      <protection locked="0"/>
    </xf>
    <xf numFmtId="169" fontId="121" fillId="8" borderId="37" xfId="2" applyNumberFormat="1" applyFont="1" applyFill="1" applyBorder="1" applyAlignment="1">
      <alignment horizontal="centerContinuous" vertical="center"/>
    </xf>
    <xf numFmtId="165" fontId="126" fillId="0" borderId="38" xfId="2" applyFont="1" applyBorder="1" applyAlignment="1" applyProtection="1">
      <alignment horizontal="left" vertical="center" wrapText="1"/>
      <protection locked="0"/>
    </xf>
    <xf numFmtId="165" fontId="88" fillId="0" borderId="37" xfId="2" applyFont="1" applyFill="1" applyBorder="1" applyAlignment="1" applyProtection="1">
      <alignment horizontal="left" vertical="center" wrapText="1"/>
      <protection locked="0"/>
    </xf>
    <xf numFmtId="167" fontId="35" fillId="0" borderId="18" xfId="2" applyNumberFormat="1" applyFont="1" applyFill="1" applyBorder="1" applyAlignment="1">
      <alignment vertical="center"/>
    </xf>
    <xf numFmtId="167" fontId="35" fillId="0" borderId="37" xfId="2" applyNumberFormat="1" applyFont="1" applyFill="1" applyBorder="1" applyAlignment="1">
      <alignment vertical="center"/>
    </xf>
    <xf numFmtId="167" fontId="35" fillId="0" borderId="19" xfId="2" applyNumberFormat="1" applyFont="1" applyFill="1" applyBorder="1" applyAlignment="1">
      <alignment vertical="center"/>
    </xf>
    <xf numFmtId="165" fontId="123" fillId="0" borderId="38" xfId="2" applyFont="1" applyFill="1" applyBorder="1" applyAlignment="1" applyProtection="1">
      <alignment horizontal="left" vertical="center" wrapText="1"/>
      <protection locked="0"/>
    </xf>
    <xf numFmtId="165" fontId="125" fillId="0" borderId="38" xfId="2" applyFont="1" applyFill="1" applyBorder="1" applyAlignment="1" applyProtection="1">
      <alignment horizontal="left" vertical="center" wrapText="1"/>
      <protection locked="0"/>
    </xf>
    <xf numFmtId="165" fontId="126" fillId="0" borderId="38" xfId="2" applyFont="1" applyFill="1" applyBorder="1" applyAlignment="1" applyProtection="1">
      <alignment horizontal="left" vertical="center" wrapText="1"/>
      <protection locked="0"/>
    </xf>
    <xf numFmtId="165" fontId="127" fillId="0" borderId="38" xfId="2" applyFont="1" applyFill="1" applyBorder="1" applyAlignment="1" applyProtection="1">
      <alignment horizontal="left" vertical="center" wrapText="1" indent="1"/>
      <protection locked="0"/>
    </xf>
    <xf numFmtId="167" fontId="146" fillId="0" borderId="0" xfId="2" applyNumberFormat="1" applyFont="1" applyFill="1" applyBorder="1" applyAlignment="1">
      <alignment vertical="center"/>
    </xf>
    <xf numFmtId="167" fontId="146" fillId="0" borderId="38" xfId="2" applyNumberFormat="1" applyFont="1" applyFill="1" applyBorder="1" applyAlignment="1">
      <alignment vertical="center"/>
    </xf>
    <xf numFmtId="167" fontId="146" fillId="0" borderId="25" xfId="2" applyNumberFormat="1" applyFont="1" applyFill="1" applyBorder="1" applyAlignment="1">
      <alignment vertical="center"/>
    </xf>
    <xf numFmtId="165" fontId="88" fillId="0" borderId="38" xfId="2" applyFont="1" applyFill="1" applyBorder="1" applyAlignment="1" applyProtection="1">
      <alignment horizontal="left" vertical="center" wrapText="1"/>
      <protection locked="0"/>
    </xf>
    <xf numFmtId="165" fontId="128" fillId="0" borderId="38" xfId="2" applyFont="1" applyBorder="1" applyAlignment="1" applyProtection="1">
      <alignment horizontal="left" vertical="center" wrapText="1"/>
      <protection locked="0"/>
    </xf>
    <xf numFmtId="165" fontId="88" fillId="0" borderId="38" xfId="2" applyFont="1" applyBorder="1" applyAlignment="1" applyProtection="1">
      <alignment horizontal="left" vertical="center" wrapText="1"/>
      <protection locked="0"/>
    </xf>
    <xf numFmtId="165" fontId="126" fillId="0" borderId="10" xfId="2" applyFont="1" applyBorder="1" applyAlignment="1" applyProtection="1">
      <alignment horizontal="left" vertical="center" wrapText="1"/>
      <protection locked="0"/>
    </xf>
    <xf numFmtId="167" fontId="147" fillId="5" borderId="50" xfId="2" applyNumberFormat="1" applyFont="1" applyFill="1" applyBorder="1" applyAlignment="1" applyProtection="1">
      <alignment horizontal="left" vertical="center"/>
      <protection locked="0"/>
    </xf>
    <xf numFmtId="167" fontId="52" fillId="6" borderId="49" xfId="2" applyNumberFormat="1" applyFont="1" applyFill="1" applyBorder="1" applyAlignment="1">
      <alignment vertical="center"/>
    </xf>
    <xf numFmtId="167" fontId="52" fillId="6" borderId="50" xfId="2" applyNumberFormat="1" applyFont="1" applyFill="1" applyBorder="1" applyAlignment="1">
      <alignment vertical="center"/>
    </xf>
    <xf numFmtId="167" fontId="52" fillId="6" borderId="51" xfId="2" applyNumberFormat="1" applyFont="1" applyFill="1" applyBorder="1" applyAlignment="1">
      <alignment vertical="center"/>
    </xf>
    <xf numFmtId="167" fontId="13" fillId="0" borderId="25" xfId="2" applyNumberFormat="1" applyFont="1" applyFill="1" applyBorder="1" applyAlignment="1">
      <alignment vertical="center"/>
    </xf>
    <xf numFmtId="165" fontId="148" fillId="0" borderId="10" xfId="2" applyFont="1" applyFill="1" applyBorder="1" applyAlignment="1" applyProtection="1">
      <alignment horizontal="left" vertical="center" wrapText="1"/>
      <protection locked="0"/>
    </xf>
    <xf numFmtId="167" fontId="11" fillId="0" borderId="14" xfId="2" applyNumberFormat="1" applyFont="1" applyFill="1" applyBorder="1" applyAlignment="1">
      <alignment vertical="center"/>
    </xf>
    <xf numFmtId="167" fontId="16" fillId="0" borderId="40" xfId="2" applyNumberFormat="1" applyFont="1" applyFill="1" applyBorder="1" applyAlignment="1">
      <alignment vertical="center"/>
    </xf>
    <xf numFmtId="167" fontId="147" fillId="5" borderId="41" xfId="2" applyNumberFormat="1" applyFont="1" applyFill="1" applyBorder="1" applyAlignment="1" applyProtection="1">
      <alignment horizontal="left" vertical="center"/>
      <protection locked="0"/>
    </xf>
    <xf numFmtId="165" fontId="61" fillId="0" borderId="25" xfId="2" applyFont="1" applyBorder="1"/>
    <xf numFmtId="167" fontId="147" fillId="5" borderId="40" xfId="2" applyNumberFormat="1" applyFont="1" applyFill="1" applyBorder="1" applyAlignment="1" applyProtection="1">
      <alignment horizontal="left" vertical="center"/>
      <protection locked="0"/>
    </xf>
    <xf numFmtId="49" fontId="126" fillId="0" borderId="38" xfId="2" applyNumberFormat="1" applyFont="1" applyFill="1" applyBorder="1" applyAlignment="1" applyProtection="1">
      <alignment horizontal="left" vertical="center"/>
      <protection locked="0"/>
    </xf>
    <xf numFmtId="49" fontId="126" fillId="0" borderId="10" xfId="2" applyNumberFormat="1" applyFont="1" applyFill="1" applyBorder="1" applyAlignment="1" applyProtection="1">
      <alignment horizontal="left" vertical="center"/>
      <protection locked="0"/>
    </xf>
    <xf numFmtId="167" fontId="136" fillId="0" borderId="14" xfId="2" applyNumberFormat="1" applyFont="1" applyFill="1" applyBorder="1" applyAlignment="1">
      <alignment vertical="center"/>
    </xf>
    <xf numFmtId="165" fontId="78" fillId="0" borderId="41" xfId="2" applyFont="1" applyBorder="1" applyAlignment="1" applyProtection="1">
      <alignment horizontal="left" vertical="center" wrapText="1"/>
      <protection locked="0"/>
    </xf>
    <xf numFmtId="167" fontId="149" fillId="0" borderId="35" xfId="2" applyNumberFormat="1" applyFont="1" applyFill="1" applyBorder="1" applyAlignment="1">
      <alignment vertical="center"/>
    </xf>
    <xf numFmtId="167" fontId="150" fillId="0" borderId="35" xfId="2" applyNumberFormat="1" applyFont="1" applyFill="1" applyBorder="1" applyAlignment="1">
      <alignment vertical="center"/>
    </xf>
    <xf numFmtId="167" fontId="59" fillId="0" borderId="35" xfId="2" applyNumberFormat="1" applyFont="1" applyFill="1" applyBorder="1" applyAlignment="1">
      <alignment vertical="center"/>
    </xf>
    <xf numFmtId="167" fontId="23" fillId="0" borderId="35" xfId="2" applyNumberFormat="1" applyFont="1" applyFill="1" applyBorder="1" applyAlignment="1">
      <alignment vertical="center"/>
    </xf>
    <xf numFmtId="167" fontId="23" fillId="0" borderId="41" xfId="2" applyNumberFormat="1" applyFont="1" applyFill="1" applyBorder="1" applyAlignment="1">
      <alignment vertical="center"/>
    </xf>
    <xf numFmtId="167" fontId="23" fillId="0" borderId="36" xfId="2" applyNumberFormat="1" applyFont="1" applyFill="1" applyBorder="1" applyAlignment="1">
      <alignment vertical="center"/>
    </xf>
    <xf numFmtId="49" fontId="126" fillId="0" borderId="38" xfId="2" applyNumberFormat="1" applyFont="1" applyFill="1" applyBorder="1" applyAlignment="1" applyProtection="1">
      <alignment horizontal="left" vertical="center" wrapText="1"/>
      <protection locked="0"/>
    </xf>
    <xf numFmtId="167" fontId="147" fillId="5" borderId="37" xfId="2" applyNumberFormat="1" applyFont="1" applyFill="1" applyBorder="1" applyAlignment="1" applyProtection="1">
      <alignment horizontal="left" vertical="center" wrapText="1"/>
      <protection locked="0"/>
    </xf>
    <xf numFmtId="165" fontId="147" fillId="0" borderId="41" xfId="2" applyFont="1" applyBorder="1" applyAlignment="1" applyProtection="1">
      <alignment horizontal="left" vertical="center"/>
      <protection locked="0"/>
    </xf>
    <xf numFmtId="167" fontId="11" fillId="0" borderId="35" xfId="2" applyNumberFormat="1" applyFont="1" applyFill="1" applyBorder="1" applyAlignment="1">
      <alignment vertical="center"/>
    </xf>
    <xf numFmtId="167" fontId="33" fillId="0" borderId="35" xfId="2" applyNumberFormat="1" applyFont="1" applyFill="1" applyBorder="1" applyAlignment="1">
      <alignment vertical="center"/>
    </xf>
    <xf numFmtId="167" fontId="41" fillId="0" borderId="35" xfId="2" applyNumberFormat="1" applyFont="1" applyFill="1" applyBorder="1" applyAlignment="1">
      <alignment vertical="center"/>
    </xf>
    <xf numFmtId="167" fontId="33" fillId="0" borderId="41" xfId="2" applyNumberFormat="1" applyFont="1" applyFill="1" applyBorder="1" applyAlignment="1">
      <alignment vertical="center"/>
    </xf>
    <xf numFmtId="167" fontId="33" fillId="0" borderId="36" xfId="2" applyNumberFormat="1" applyFont="1" applyFill="1" applyBorder="1" applyAlignment="1">
      <alignment vertical="center"/>
    </xf>
    <xf numFmtId="165" fontId="151" fillId="0" borderId="38" xfId="2" applyFont="1" applyBorder="1" applyAlignment="1" applyProtection="1">
      <alignment horizontal="left" vertical="center" wrapText="1"/>
      <protection locked="0"/>
    </xf>
    <xf numFmtId="167" fontId="78" fillId="0" borderId="0" xfId="2" applyNumberFormat="1" applyFont="1" applyFill="1" applyBorder="1" applyAlignment="1">
      <alignment vertical="center"/>
    </xf>
    <xf numFmtId="167" fontId="78" fillId="0" borderId="26" xfId="2" applyNumberFormat="1" applyFont="1" applyFill="1" applyBorder="1" applyAlignment="1">
      <alignment vertical="center"/>
    </xf>
    <xf numFmtId="167" fontId="78" fillId="0" borderId="8" xfId="2" applyNumberFormat="1" applyFont="1" applyFill="1" applyBorder="1" applyAlignment="1">
      <alignment vertical="center"/>
    </xf>
    <xf numFmtId="49" fontId="128" fillId="0" borderId="38" xfId="2" applyNumberFormat="1" applyFont="1" applyFill="1" applyBorder="1" applyAlignment="1" applyProtection="1">
      <alignment horizontal="left" vertical="center"/>
      <protection locked="0"/>
    </xf>
    <xf numFmtId="167" fontId="77" fillId="0" borderId="38" xfId="2" applyNumberFormat="1" applyFont="1" applyFill="1" applyBorder="1"/>
    <xf numFmtId="49" fontId="128" fillId="0" borderId="10" xfId="2" applyNumberFormat="1" applyFont="1" applyFill="1" applyBorder="1" applyAlignment="1" applyProtection="1">
      <alignment horizontal="left" vertical="center"/>
      <protection locked="0"/>
    </xf>
    <xf numFmtId="167" fontId="77" fillId="0" borderId="14" xfId="2" applyNumberFormat="1" applyFont="1" applyBorder="1"/>
    <xf numFmtId="167" fontId="77" fillId="0" borderId="10" xfId="2" applyNumberFormat="1" applyFont="1" applyBorder="1"/>
    <xf numFmtId="167" fontId="77" fillId="0" borderId="40" xfId="2" applyNumberFormat="1" applyFont="1" applyBorder="1"/>
    <xf numFmtId="165" fontId="68" fillId="10" borderId="0" xfId="2" applyFont="1" applyFill="1"/>
    <xf numFmtId="165" fontId="24" fillId="4" borderId="0" xfId="1" applyFont="1" applyFill="1" applyBorder="1" applyAlignment="1" applyProtection="1">
      <alignment horizontal="left" vertical="center" wrapText="1"/>
      <protection locked="0"/>
    </xf>
    <xf numFmtId="166" fontId="21" fillId="0" borderId="0" xfId="1" applyNumberFormat="1" applyFont="1" applyFill="1" applyBorder="1" applyAlignment="1">
      <alignment horizontal="center" vertical="center"/>
    </xf>
    <xf numFmtId="165" fontId="2" fillId="0" borderId="5" xfId="1" applyFont="1" applyBorder="1"/>
    <xf numFmtId="165" fontId="3" fillId="0" borderId="78" xfId="1" applyFont="1" applyBorder="1" applyAlignment="1" applyProtection="1">
      <alignment vertical="center"/>
      <protection locked="0"/>
    </xf>
    <xf numFmtId="165" fontId="28" fillId="0" borderId="23" xfId="1" applyFont="1" applyBorder="1" applyAlignment="1" applyProtection="1">
      <alignment horizontal="center" vertical="center"/>
      <protection locked="0"/>
    </xf>
    <xf numFmtId="165" fontId="8" fillId="0" borderId="80" xfId="1" applyFont="1" applyBorder="1" applyAlignment="1">
      <alignment horizontal="center"/>
    </xf>
    <xf numFmtId="165" fontId="28" fillId="0" borderId="23" xfId="1" applyFont="1" applyBorder="1" applyAlignment="1" applyProtection="1">
      <alignment horizontal="left" vertical="center" wrapText="1"/>
      <protection locked="0"/>
    </xf>
    <xf numFmtId="167" fontId="34" fillId="0" borderId="81" xfId="1" applyNumberFormat="1" applyFont="1" applyFill="1" applyBorder="1" applyAlignment="1">
      <alignment vertical="center"/>
    </xf>
    <xf numFmtId="165" fontId="27" fillId="0" borderId="23" xfId="1" applyFont="1" applyFill="1" applyBorder="1" applyAlignment="1" applyProtection="1">
      <alignment horizontal="left" vertical="center" wrapText="1"/>
      <protection locked="0"/>
    </xf>
    <xf numFmtId="167" fontId="35" fillId="0" borderId="79" xfId="1" applyNumberFormat="1" applyFont="1" applyFill="1" applyBorder="1" applyAlignment="1">
      <alignment vertical="center"/>
    </xf>
    <xf numFmtId="165" fontId="36" fillId="0" borderId="23" xfId="1" applyFont="1" applyFill="1" applyBorder="1" applyAlignment="1" applyProtection="1">
      <alignment horizontal="left" vertical="center" wrapText="1"/>
      <protection locked="0"/>
    </xf>
    <xf numFmtId="167" fontId="40" fillId="0" borderId="79" xfId="1" applyNumberFormat="1" applyFont="1" applyFill="1" applyBorder="1" applyAlignment="1">
      <alignment vertical="center"/>
    </xf>
    <xf numFmtId="165" fontId="43" fillId="0" borderId="23" xfId="1" applyFont="1" applyFill="1" applyBorder="1" applyAlignment="1" applyProtection="1">
      <alignment horizontal="left" vertical="center" wrapText="1"/>
      <protection locked="0"/>
    </xf>
    <xf numFmtId="167" fontId="33" fillId="0" borderId="79" xfId="1" applyNumberFormat="1" applyFont="1" applyFill="1" applyBorder="1" applyAlignment="1">
      <alignment vertical="center"/>
    </xf>
    <xf numFmtId="165" fontId="28" fillId="0" borderId="23" xfId="1" applyFont="1" applyFill="1" applyBorder="1" applyAlignment="1" applyProtection="1">
      <alignment horizontal="left" vertical="center" wrapText="1"/>
      <protection locked="0"/>
    </xf>
    <xf numFmtId="165" fontId="44" fillId="0" borderId="23" xfId="1" applyFont="1" applyFill="1" applyBorder="1" applyAlignment="1" applyProtection="1">
      <alignment horizontal="left" vertical="center" wrapText="1" indent="1"/>
      <protection locked="0"/>
    </xf>
    <xf numFmtId="167" fontId="46" fillId="0" borderId="79" xfId="1" applyNumberFormat="1" applyFont="1" applyFill="1" applyBorder="1" applyAlignment="1">
      <alignment vertical="center"/>
    </xf>
    <xf numFmtId="167" fontId="41" fillId="0" borderId="79" xfId="1" applyNumberFormat="1" applyFont="1" applyFill="1" applyBorder="1" applyAlignment="1">
      <alignment vertical="center"/>
    </xf>
    <xf numFmtId="165" fontId="47" fillId="0" borderId="23" xfId="1" applyFont="1" applyBorder="1" applyAlignment="1" applyProtection="1">
      <alignment horizontal="left" vertical="center" wrapText="1"/>
      <protection locked="0"/>
    </xf>
    <xf numFmtId="167" fontId="49" fillId="0" borderId="79" xfId="1" applyNumberFormat="1" applyFont="1" applyFill="1" applyBorder="1" applyAlignment="1">
      <alignment vertical="center"/>
    </xf>
    <xf numFmtId="165" fontId="27" fillId="0" borderId="23" xfId="1" applyFont="1" applyBorder="1" applyAlignment="1" applyProtection="1">
      <alignment horizontal="left" vertical="center" wrapText="1"/>
      <protection locked="0"/>
    </xf>
    <xf numFmtId="165" fontId="28" fillId="0" borderId="13" xfId="1" applyFont="1" applyBorder="1" applyAlignment="1" applyProtection="1">
      <alignment horizontal="left" vertical="center" wrapText="1"/>
      <protection locked="0"/>
    </xf>
    <xf numFmtId="167" fontId="33" fillId="0" borderId="12" xfId="1" applyNumberFormat="1" applyFont="1" applyFill="1" applyBorder="1" applyAlignment="1">
      <alignment vertical="center"/>
    </xf>
    <xf numFmtId="167" fontId="29" fillId="5" borderId="82" xfId="1" applyNumberFormat="1" applyFont="1" applyFill="1" applyBorder="1" applyAlignment="1" applyProtection="1">
      <alignment horizontal="left" vertical="center"/>
      <protection locked="0"/>
    </xf>
    <xf numFmtId="167" fontId="52" fillId="5" borderId="83" xfId="1" applyNumberFormat="1" applyFont="1" applyFill="1" applyBorder="1" applyAlignment="1">
      <alignment vertical="center"/>
    </xf>
    <xf numFmtId="167" fontId="56" fillId="0" borderId="0" xfId="1" applyNumberFormat="1" applyFont="1" applyFill="1" applyBorder="1" applyAlignment="1">
      <alignment vertical="center"/>
    </xf>
    <xf numFmtId="167" fontId="56" fillId="0" borderId="79" xfId="1" applyNumberFormat="1" applyFont="1" applyFill="1" applyBorder="1" applyAlignment="1">
      <alignment vertical="center"/>
    </xf>
    <xf numFmtId="165" fontId="57" fillId="0" borderId="28" xfId="1" applyFont="1" applyFill="1" applyBorder="1" applyAlignment="1" applyProtection="1">
      <alignment horizontal="left" vertical="center" wrapText="1"/>
      <protection locked="0"/>
    </xf>
    <xf numFmtId="167" fontId="59" fillId="0" borderId="84" xfId="1" applyNumberFormat="1" applyFont="1" applyFill="1" applyBorder="1" applyAlignment="1">
      <alignment vertical="center"/>
    </xf>
    <xf numFmtId="167" fontId="29" fillId="5" borderId="28" xfId="1" applyNumberFormat="1" applyFont="1" applyFill="1" applyBorder="1" applyAlignment="1" applyProtection="1">
      <alignment horizontal="left" vertical="center"/>
      <protection locked="0"/>
    </xf>
    <xf numFmtId="167" fontId="52" fillId="5" borderId="84" xfId="1" applyNumberFormat="1" applyFont="1" applyFill="1" applyBorder="1" applyAlignment="1">
      <alignment vertical="center"/>
    </xf>
    <xf numFmtId="165" fontId="60" fillId="0" borderId="23" xfId="1" applyFont="1" applyBorder="1"/>
    <xf numFmtId="165" fontId="61" fillId="0" borderId="0" xfId="1" applyFont="1" applyBorder="1"/>
    <xf numFmtId="165" fontId="61" fillId="0" borderId="21" xfId="1" applyFont="1" applyBorder="1"/>
    <xf numFmtId="167" fontId="29" fillId="5" borderId="13" xfId="1" applyNumberFormat="1" applyFont="1" applyFill="1" applyBorder="1" applyAlignment="1" applyProtection="1">
      <alignment horizontal="left" vertical="center"/>
      <protection locked="0"/>
    </xf>
    <xf numFmtId="167" fontId="33" fillId="5" borderId="12" xfId="1" applyNumberFormat="1" applyFont="1" applyFill="1" applyBorder="1" applyAlignment="1">
      <alignment vertical="center"/>
    </xf>
    <xf numFmtId="49" fontId="28" fillId="0" borderId="23" xfId="1" applyNumberFormat="1" applyFont="1" applyFill="1" applyBorder="1" applyAlignment="1" applyProtection="1">
      <alignment horizontal="left" vertical="center"/>
      <protection locked="0"/>
    </xf>
    <xf numFmtId="49" fontId="28" fillId="0" borderId="13" xfId="1" applyNumberFormat="1" applyFont="1" applyFill="1" applyBorder="1" applyAlignment="1" applyProtection="1">
      <alignment horizontal="left" vertical="center"/>
      <protection locked="0"/>
    </xf>
    <xf numFmtId="165" fontId="64" fillId="0" borderId="13" xfId="1" applyFont="1" applyBorder="1" applyAlignment="1" applyProtection="1">
      <alignment horizontal="left" vertical="center" wrapText="1"/>
      <protection locked="0"/>
    </xf>
    <xf numFmtId="167" fontId="67" fillId="0" borderId="12" xfId="1" applyNumberFormat="1" applyFont="1" applyFill="1" applyBorder="1" applyAlignment="1">
      <alignment vertical="center"/>
    </xf>
    <xf numFmtId="49" fontId="28" fillId="0" borderId="23" xfId="1" applyNumberFormat="1" applyFont="1" applyFill="1" applyBorder="1" applyAlignment="1" applyProtection="1">
      <alignment horizontal="left" vertical="center" wrapText="1"/>
      <protection locked="0"/>
    </xf>
    <xf numFmtId="167" fontId="29" fillId="5" borderId="17" xfId="1" applyNumberFormat="1" applyFont="1" applyFill="1" applyBorder="1" applyAlignment="1" applyProtection="1">
      <alignment horizontal="left" vertical="center" wrapText="1"/>
      <protection locked="0"/>
    </xf>
    <xf numFmtId="167" fontId="67" fillId="5" borderId="85" xfId="1" applyNumberFormat="1" applyFont="1" applyFill="1" applyBorder="1" applyAlignment="1">
      <alignment vertical="center"/>
    </xf>
    <xf numFmtId="165" fontId="29" fillId="0" borderId="28" xfId="1" applyFont="1" applyBorder="1" applyAlignment="1" applyProtection="1">
      <alignment horizontal="left" vertical="center"/>
      <protection locked="0"/>
    </xf>
    <xf numFmtId="167" fontId="33" fillId="0" borderId="85" xfId="1" applyNumberFormat="1" applyFont="1" applyFill="1" applyBorder="1" applyAlignment="1">
      <alignment vertical="center"/>
    </xf>
    <xf numFmtId="167" fontId="34" fillId="0" borderId="12" xfId="1" applyNumberFormat="1" applyFont="1" applyFill="1" applyBorder="1" applyAlignment="1">
      <alignment vertical="center"/>
    </xf>
    <xf numFmtId="167" fontId="52" fillId="5" borderId="86" xfId="1" applyNumberFormat="1" applyFont="1" applyFill="1" applyBorder="1" applyAlignment="1">
      <alignment vertical="center"/>
    </xf>
    <xf numFmtId="165" fontId="71" fillId="0" borderId="23" xfId="1" applyFont="1" applyBorder="1" applyAlignment="1" applyProtection="1">
      <alignment horizontal="left" vertical="center" wrapText="1"/>
      <protection locked="0"/>
    </xf>
    <xf numFmtId="167" fontId="76" fillId="0" borderId="79" xfId="1" applyNumberFormat="1" applyFont="1" applyFill="1" applyBorder="1" applyAlignment="1">
      <alignment vertical="center"/>
    </xf>
    <xf numFmtId="49" fontId="47" fillId="0" borderId="23" xfId="1" applyNumberFormat="1" applyFont="1" applyFill="1" applyBorder="1" applyAlignment="1" applyProtection="1">
      <alignment horizontal="left" vertical="center"/>
      <protection locked="0"/>
    </xf>
    <xf numFmtId="49" fontId="47" fillId="0" borderId="28" xfId="1" applyNumberFormat="1" applyFont="1" applyFill="1" applyBorder="1" applyAlignment="1" applyProtection="1">
      <alignment horizontal="left" vertical="center"/>
      <protection locked="0"/>
    </xf>
    <xf numFmtId="167" fontId="33" fillId="0" borderId="34" xfId="1" applyNumberFormat="1" applyFont="1" applyFill="1" applyBorder="1" applyAlignment="1">
      <alignment vertical="center"/>
    </xf>
    <xf numFmtId="167" fontId="33" fillId="0" borderId="35" xfId="1" applyNumberFormat="1" applyFont="1" applyFill="1" applyBorder="1" applyAlignment="1">
      <alignment vertical="center"/>
    </xf>
    <xf numFmtId="167" fontId="80" fillId="0" borderId="42" xfId="1" applyNumberFormat="1" applyFont="1" applyFill="1" applyBorder="1" applyAlignment="1">
      <alignment vertical="center"/>
    </xf>
    <xf numFmtId="167" fontId="33" fillId="0" borderId="36" xfId="1" applyNumberFormat="1" applyFont="1" applyFill="1" applyBorder="1" applyAlignment="1">
      <alignment vertical="center"/>
    </xf>
    <xf numFmtId="167" fontId="76" fillId="0" borderId="84" xfId="1" applyNumberFormat="1" applyFont="1" applyFill="1" applyBorder="1" applyAlignment="1">
      <alignment vertical="center"/>
    </xf>
    <xf numFmtId="1" fontId="30" fillId="0" borderId="9" xfId="1" applyNumberFormat="1" applyFont="1" applyFill="1" applyBorder="1" applyAlignment="1" applyProtection="1">
      <alignment horizontal="centerContinuous" vertical="center"/>
      <protection locked="0"/>
    </xf>
    <xf numFmtId="1" fontId="32" fillId="0" borderId="17" xfId="1" applyNumberFormat="1" applyFont="1" applyFill="1" applyBorder="1" applyAlignment="1" applyProtection="1">
      <alignment horizontal="centerContinuous" vertical="center"/>
      <protection locked="0"/>
    </xf>
    <xf numFmtId="167" fontId="34" fillId="0" borderId="88" xfId="1" applyNumberFormat="1" applyFont="1" applyFill="1" applyBorder="1" applyAlignment="1">
      <alignment vertical="center"/>
    </xf>
    <xf numFmtId="167" fontId="35" fillId="0" borderId="23" xfId="1" applyNumberFormat="1" applyFont="1" applyFill="1" applyBorder="1" applyAlignment="1">
      <alignment vertical="center"/>
    </xf>
    <xf numFmtId="167" fontId="40" fillId="0" borderId="23" xfId="1" applyNumberFormat="1" applyFont="1" applyFill="1" applyBorder="1" applyAlignment="1">
      <alignment vertical="center"/>
    </xf>
    <xf numFmtId="167" fontId="33" fillId="0" borderId="23" xfId="1" applyNumberFormat="1" applyFont="1" applyFill="1" applyBorder="1" applyAlignment="1">
      <alignment vertical="center"/>
    </xf>
    <xf numFmtId="167" fontId="34" fillId="0" borderId="23" xfId="1" applyNumberFormat="1" applyFont="1" applyFill="1" applyBorder="1" applyAlignment="1">
      <alignment vertical="center"/>
    </xf>
    <xf numFmtId="167" fontId="33" fillId="0" borderId="13" xfId="1" applyNumberFormat="1" applyFont="1" applyFill="1" applyBorder="1" applyAlignment="1">
      <alignment vertical="center"/>
    </xf>
    <xf numFmtId="167" fontId="52" fillId="5" borderId="82" xfId="1" applyNumberFormat="1" applyFont="1" applyFill="1" applyBorder="1" applyAlignment="1">
      <alignment vertical="center"/>
    </xf>
    <xf numFmtId="167" fontId="33" fillId="0" borderId="28" xfId="1" applyNumberFormat="1" applyFont="1" applyFill="1" applyBorder="1" applyAlignment="1">
      <alignment vertical="center"/>
    </xf>
    <xf numFmtId="165" fontId="2" fillId="5" borderId="28" xfId="1" applyFont="1" applyFill="1" applyBorder="1"/>
    <xf numFmtId="165" fontId="61" fillId="0" borderId="23" xfId="1" applyFont="1" applyFill="1" applyBorder="1"/>
    <xf numFmtId="167" fontId="35" fillId="5" borderId="13" xfId="1" applyNumberFormat="1" applyFont="1" applyFill="1" applyBorder="1" applyAlignment="1">
      <alignment vertical="center"/>
    </xf>
    <xf numFmtId="167" fontId="67" fillId="0" borderId="13" xfId="1" applyNumberFormat="1" applyFont="1" applyFill="1" applyBorder="1" applyAlignment="1">
      <alignment vertical="center"/>
    </xf>
    <xf numFmtId="167" fontId="52" fillId="5" borderId="17" xfId="1" applyNumberFormat="1" applyFont="1" applyFill="1" applyBorder="1" applyAlignment="1">
      <alignment vertical="center"/>
    </xf>
    <xf numFmtId="167" fontId="33" fillId="0" borderId="17" xfId="1" applyNumberFormat="1" applyFont="1" applyFill="1" applyBorder="1" applyAlignment="1">
      <alignment vertical="center"/>
    </xf>
    <xf numFmtId="167" fontId="52" fillId="0" borderId="13" xfId="1" applyNumberFormat="1" applyFont="1" applyFill="1" applyBorder="1" applyAlignment="1">
      <alignment vertical="center"/>
    </xf>
    <xf numFmtId="167" fontId="52" fillId="5" borderId="28" xfId="1" applyNumberFormat="1" applyFont="1" applyFill="1" applyBorder="1" applyAlignment="1">
      <alignment vertical="center"/>
    </xf>
    <xf numFmtId="167" fontId="52" fillId="5" borderId="89" xfId="1" applyNumberFormat="1" applyFont="1" applyFill="1" applyBorder="1" applyAlignment="1">
      <alignment vertical="center"/>
    </xf>
    <xf numFmtId="167" fontId="33" fillId="0" borderId="82" xfId="1" applyNumberFormat="1" applyFont="1" applyFill="1" applyBorder="1" applyAlignment="1">
      <alignment vertical="center"/>
    </xf>
    <xf numFmtId="184" fontId="99" fillId="7" borderId="0" xfId="2" applyNumberFormat="1" applyFont="1" applyFill="1" applyBorder="1"/>
    <xf numFmtId="184" fontId="99" fillId="7" borderId="38" xfId="2" applyNumberFormat="1" applyFont="1" applyFill="1" applyBorder="1"/>
    <xf numFmtId="185" fontId="2" fillId="0" borderId="0" xfId="2" applyNumberFormat="1" applyFont="1" applyFill="1"/>
    <xf numFmtId="186" fontId="2" fillId="0" borderId="0" xfId="2" applyNumberFormat="1" applyFont="1" applyFill="1"/>
    <xf numFmtId="186" fontId="68" fillId="0" borderId="0" xfId="2" applyNumberFormat="1" applyFont="1" applyFill="1"/>
    <xf numFmtId="167" fontId="95" fillId="0" borderId="38" xfId="0" applyNumberFormat="1" applyFont="1" applyFill="1" applyBorder="1" applyAlignment="1">
      <alignment horizontal="center" vertical="center"/>
    </xf>
    <xf numFmtId="167" fontId="99" fillId="3" borderId="0" xfId="2" applyNumberFormat="1" applyFont="1" applyFill="1" applyBorder="1"/>
    <xf numFmtId="167" fontId="99" fillId="3" borderId="38" xfId="2" applyNumberFormat="1" applyFont="1" applyFill="1" applyBorder="1"/>
    <xf numFmtId="167" fontId="100" fillId="3" borderId="0" xfId="2" applyNumberFormat="1" applyFont="1" applyFill="1" applyBorder="1"/>
    <xf numFmtId="167" fontId="100" fillId="3" borderId="38" xfId="2" applyNumberFormat="1" applyFont="1" applyFill="1" applyBorder="1"/>
    <xf numFmtId="167" fontId="100" fillId="3" borderId="25" xfId="2" applyNumberFormat="1" applyFont="1" applyFill="1" applyBorder="1"/>
    <xf numFmtId="167" fontId="2" fillId="3" borderId="33" xfId="2" applyNumberFormat="1" applyFont="1" applyFill="1" applyBorder="1"/>
    <xf numFmtId="167" fontId="2" fillId="3" borderId="8" xfId="2" applyNumberFormat="1" applyFont="1" applyFill="1" applyBorder="1"/>
    <xf numFmtId="167" fontId="1" fillId="3" borderId="33" xfId="2" applyNumberFormat="1" applyFont="1" applyFill="1" applyBorder="1"/>
    <xf numFmtId="167" fontId="1" fillId="3" borderId="8" xfId="2" applyNumberFormat="1" applyFont="1" applyFill="1" applyBorder="1"/>
    <xf numFmtId="167" fontId="1" fillId="3" borderId="26" xfId="2" applyNumberFormat="1" applyFont="1" applyFill="1" applyBorder="1"/>
    <xf numFmtId="167" fontId="99" fillId="0" borderId="0" xfId="2" applyNumberFormat="1" applyFont="1" applyFill="1" applyBorder="1"/>
    <xf numFmtId="167" fontId="99" fillId="0" borderId="38" xfId="2" applyNumberFormat="1" applyFont="1" applyFill="1" applyBorder="1"/>
    <xf numFmtId="167" fontId="100" fillId="0" borderId="0" xfId="2" applyNumberFormat="1" applyFont="1" applyFill="1" applyBorder="1"/>
    <xf numFmtId="167" fontId="100" fillId="0" borderId="38" xfId="2" applyNumberFormat="1" applyFont="1" applyFill="1" applyBorder="1"/>
    <xf numFmtId="167" fontId="100" fillId="0" borderId="25" xfId="2" applyNumberFormat="1" applyFont="1" applyFill="1" applyBorder="1"/>
    <xf numFmtId="167" fontId="99" fillId="7" borderId="0" xfId="2" applyNumberFormat="1" applyFont="1" applyFill="1" applyBorder="1"/>
    <xf numFmtId="167" fontId="99" fillId="7" borderId="38" xfId="2" applyNumberFormat="1" applyFont="1" applyFill="1" applyBorder="1"/>
    <xf numFmtId="167" fontId="100" fillId="7" borderId="0" xfId="2" applyNumberFormat="1" applyFont="1" applyFill="1" applyBorder="1"/>
    <xf numFmtId="167" fontId="100" fillId="7" borderId="38" xfId="2" applyNumberFormat="1" applyFont="1" applyFill="1" applyBorder="1"/>
    <xf numFmtId="167" fontId="116" fillId="7" borderId="38" xfId="2" applyNumberFormat="1" applyFont="1" applyFill="1" applyBorder="1"/>
    <xf numFmtId="167" fontId="99" fillId="7" borderId="25" xfId="2" applyNumberFormat="1" applyFont="1" applyFill="1" applyBorder="1"/>
    <xf numFmtId="1" fontId="32" fillId="0" borderId="11" xfId="2" applyNumberFormat="1" applyFont="1" applyFill="1" applyBorder="1" applyAlignment="1" applyProtection="1">
      <alignment horizontal="center" vertical="center"/>
      <protection locked="0"/>
    </xf>
    <xf numFmtId="1" fontId="32" fillId="0" borderId="14" xfId="2" applyNumberFormat="1" applyFont="1" applyFill="1" applyBorder="1" applyAlignment="1" applyProtection="1">
      <alignment horizontal="center" vertical="center"/>
      <protection locked="0"/>
    </xf>
    <xf numFmtId="1" fontId="32" fillId="0" borderId="40" xfId="2" applyNumberFormat="1" applyFont="1" applyFill="1" applyBorder="1" applyAlignment="1" applyProtection="1">
      <alignment horizontal="center" vertical="center"/>
      <protection locked="0"/>
    </xf>
    <xf numFmtId="165" fontId="25" fillId="0" borderId="11" xfId="2" applyFont="1" applyFill="1" applyBorder="1" applyAlignment="1" applyProtection="1">
      <alignment horizontal="center" vertical="center" wrapText="1"/>
      <protection locked="0"/>
    </xf>
    <xf numFmtId="165" fontId="25" fillId="0" borderId="14" xfId="2" applyFont="1" applyFill="1" applyBorder="1" applyAlignment="1" applyProtection="1">
      <alignment horizontal="center" vertical="center" wrapText="1"/>
      <protection locked="0"/>
    </xf>
    <xf numFmtId="165" fontId="25" fillId="0" borderId="18" xfId="2" applyFont="1" applyFill="1" applyBorder="1" applyAlignment="1" applyProtection="1">
      <alignment horizontal="center" vertical="center" wrapText="1"/>
      <protection locked="0"/>
    </xf>
    <xf numFmtId="165" fontId="25" fillId="0" borderId="19" xfId="2" applyFont="1" applyFill="1" applyBorder="1" applyAlignment="1" applyProtection="1">
      <alignment horizontal="center" vertical="center" wrapText="1"/>
      <protection locked="0"/>
    </xf>
    <xf numFmtId="165" fontId="29" fillId="0" borderId="18" xfId="2" applyFont="1" applyFill="1" applyBorder="1" applyAlignment="1" applyProtection="1">
      <alignment horizontal="center" vertical="center" wrapText="1"/>
      <protection locked="0"/>
    </xf>
    <xf numFmtId="165" fontId="29" fillId="0" borderId="19" xfId="2" applyFont="1" applyFill="1" applyBorder="1" applyAlignment="1" applyProtection="1">
      <alignment horizontal="center" vertical="center" wrapText="1"/>
      <protection locked="0"/>
    </xf>
    <xf numFmtId="165" fontId="29" fillId="0" borderId="16" xfId="2" applyFont="1" applyFill="1" applyBorder="1" applyAlignment="1" applyProtection="1">
      <alignment horizontal="center" vertical="center" wrapText="1"/>
      <protection locked="0"/>
    </xf>
    <xf numFmtId="165" fontId="25" fillId="0" borderId="16" xfId="2" applyFont="1" applyFill="1" applyBorder="1" applyAlignment="1" applyProtection="1">
      <alignment horizontal="center" vertical="center" wrapText="1"/>
      <protection locked="0"/>
    </xf>
    <xf numFmtId="167" fontId="14" fillId="0" borderId="38" xfId="2" applyNumberFormat="1" applyFont="1" applyFill="1" applyBorder="1" applyAlignment="1" applyProtection="1">
      <alignment horizontal="center" vertical="center"/>
      <protection locked="0"/>
    </xf>
    <xf numFmtId="167" fontId="14" fillId="0" borderId="10" xfId="2" applyNumberFormat="1" applyFont="1" applyFill="1" applyBorder="1" applyAlignment="1" applyProtection="1">
      <alignment horizontal="center" vertical="center"/>
      <protection locked="0"/>
    </xf>
    <xf numFmtId="167" fontId="14" fillId="0" borderId="8" xfId="2" applyNumberFormat="1" applyFont="1" applyFill="1" applyBorder="1" applyAlignment="1" applyProtection="1">
      <alignment horizontal="center" vertical="center"/>
      <protection locked="0"/>
    </xf>
    <xf numFmtId="1" fontId="32" fillId="0" borderId="16" xfId="2" applyNumberFormat="1" applyFont="1" applyFill="1" applyBorder="1" applyAlignment="1" applyProtection="1">
      <alignment horizontal="center" vertical="center"/>
      <protection locked="0"/>
    </xf>
    <xf numFmtId="1" fontId="32" fillId="0" borderId="18" xfId="2" applyNumberFormat="1" applyFont="1" applyFill="1" applyBorder="1" applyAlignment="1" applyProtection="1">
      <alignment horizontal="center" vertical="center"/>
      <protection locked="0"/>
    </xf>
    <xf numFmtId="165" fontId="7" fillId="0" borderId="0" xfId="2" applyFont="1" applyFill="1" applyBorder="1" applyAlignment="1" applyProtection="1">
      <alignment horizontal="center" vertical="center"/>
      <protection locked="0"/>
    </xf>
    <xf numFmtId="165" fontId="84" fillId="0" borderId="14" xfId="2" applyFont="1" applyFill="1" applyBorder="1" applyAlignment="1">
      <alignment horizontal="center" vertical="center" wrapText="1"/>
    </xf>
    <xf numFmtId="165" fontId="110" fillId="0" borderId="39" xfId="2" applyFont="1" applyFill="1" applyBorder="1" applyAlignment="1">
      <alignment vertical="center" wrapText="1"/>
    </xf>
    <xf numFmtId="165" fontId="110" fillId="0" borderId="33" xfId="2" applyFont="1" applyFill="1" applyBorder="1" applyAlignment="1">
      <alignment vertical="center" wrapText="1"/>
    </xf>
    <xf numFmtId="165" fontId="110" fillId="0" borderId="39" xfId="2" applyFont="1" applyFill="1" applyBorder="1" applyAlignment="1">
      <alignment horizontal="left" vertical="center" wrapText="1"/>
    </xf>
    <xf numFmtId="165" fontId="110" fillId="0" borderId="33" xfId="2" applyFont="1" applyFill="1" applyBorder="1" applyAlignment="1">
      <alignment horizontal="left" vertical="center" wrapText="1"/>
    </xf>
    <xf numFmtId="165" fontId="118" fillId="0" borderId="20" xfId="2" applyFont="1" applyFill="1" applyBorder="1" applyAlignment="1">
      <alignment horizontal="left" vertical="center" wrapText="1"/>
    </xf>
    <xf numFmtId="165" fontId="118" fillId="0" borderId="0" xfId="2" applyFont="1" applyFill="1" applyBorder="1" applyAlignment="1">
      <alignment horizontal="left" vertical="center" wrapText="1"/>
    </xf>
    <xf numFmtId="167" fontId="14" fillId="0" borderId="38" xfId="1" applyNumberFormat="1" applyFont="1" applyFill="1" applyBorder="1" applyAlignment="1" applyProtection="1">
      <alignment horizontal="center" vertical="center" wrapText="1"/>
      <protection locked="0"/>
    </xf>
    <xf numFmtId="167" fontId="14" fillId="0" borderId="10" xfId="1" applyNumberFormat="1" applyFont="1" applyFill="1" applyBorder="1" applyAlignment="1" applyProtection="1">
      <alignment horizontal="center" vertical="center"/>
      <protection locked="0"/>
    </xf>
    <xf numFmtId="167" fontId="14" fillId="0" borderId="79" xfId="1" applyNumberFormat="1" applyFont="1" applyFill="1" applyBorder="1" applyAlignment="1" applyProtection="1">
      <alignment horizontal="center" vertical="center" wrapText="1"/>
      <protection locked="0"/>
    </xf>
    <xf numFmtId="167" fontId="14" fillId="0" borderId="12" xfId="1" applyNumberFormat="1" applyFont="1" applyFill="1" applyBorder="1" applyAlignment="1" applyProtection="1">
      <alignment horizontal="center" vertical="center"/>
      <protection locked="0"/>
    </xf>
    <xf numFmtId="165" fontId="25" fillId="0" borderId="16" xfId="1" applyFont="1" applyFill="1" applyBorder="1" applyAlignment="1" applyProtection="1">
      <alignment horizontal="center" vertical="center" wrapText="1"/>
      <protection locked="0"/>
    </xf>
    <xf numFmtId="165" fontId="25" fillId="0" borderId="18" xfId="1" applyFont="1" applyFill="1" applyBorder="1" applyAlignment="1" applyProtection="1">
      <alignment horizontal="center" vertical="center" wrapText="1"/>
      <protection locked="0"/>
    </xf>
    <xf numFmtId="165" fontId="25" fillId="0" borderId="76" xfId="1" applyFont="1" applyFill="1" applyBorder="1" applyAlignment="1" applyProtection="1">
      <alignment horizontal="center" vertical="center" wrapText="1"/>
      <protection locked="0"/>
    </xf>
    <xf numFmtId="165" fontId="25" fillId="0" borderId="75" xfId="1" applyFont="1" applyFill="1" applyBorder="1" applyAlignment="1" applyProtection="1">
      <alignment horizontal="center" vertical="center" wrapText="1"/>
      <protection locked="0"/>
    </xf>
    <xf numFmtId="165" fontId="25" fillId="0" borderId="77" xfId="1" applyFont="1" applyFill="1" applyBorder="1" applyAlignment="1" applyProtection="1">
      <alignment horizontal="center" vertical="center" wrapText="1"/>
      <protection locked="0"/>
    </xf>
    <xf numFmtId="165" fontId="25" fillId="0" borderId="87" xfId="1" applyFont="1" applyFill="1" applyBorder="1" applyAlignment="1" applyProtection="1">
      <alignment horizontal="center" vertical="center" wrapText="1"/>
      <protection locked="0"/>
    </xf>
    <xf numFmtId="165" fontId="25" fillId="0" borderId="22" xfId="1" applyFont="1" applyFill="1" applyBorder="1" applyAlignment="1" applyProtection="1">
      <alignment horizontal="center" vertical="center" wrapText="1"/>
      <protection locked="0"/>
    </xf>
    <xf numFmtId="165" fontId="25" fillId="0" borderId="17" xfId="1" applyFont="1" applyFill="1" applyBorder="1" applyAlignment="1" applyProtection="1">
      <alignment horizontal="center" vertical="center" wrapText="1"/>
      <protection locked="0"/>
    </xf>
    <xf numFmtId="167" fontId="94" fillId="100" borderId="0" xfId="2" applyNumberFormat="1" applyFont="1" applyFill="1" applyBorder="1" applyAlignment="1">
      <alignment horizontal="center" vertical="center"/>
    </xf>
    <xf numFmtId="167" fontId="95" fillId="100" borderId="0" xfId="0" applyNumberFormat="1" applyFont="1" applyFill="1" applyBorder="1" applyAlignment="1">
      <alignment horizontal="center" vertical="center"/>
    </xf>
    <xf numFmtId="167" fontId="114" fillId="100" borderId="38" xfId="2" applyNumberFormat="1" applyFont="1" applyFill="1" applyBorder="1" applyAlignment="1">
      <alignment horizontal="center" vertical="center"/>
    </xf>
    <xf numFmtId="167" fontId="95" fillId="100" borderId="0" xfId="2" applyNumberFormat="1" applyFont="1" applyFill="1" applyBorder="1" applyAlignment="1">
      <alignment horizontal="center" vertical="center"/>
    </xf>
    <xf numFmtId="167" fontId="95" fillId="100" borderId="38" xfId="2" applyNumberFormat="1" applyFont="1" applyFill="1" applyBorder="1" applyAlignment="1">
      <alignment horizontal="center" vertical="center"/>
    </xf>
    <xf numFmtId="167" fontId="95" fillId="100" borderId="25" xfId="2" applyNumberFormat="1" applyFont="1" applyFill="1" applyBorder="1" applyAlignment="1">
      <alignment horizontal="center" vertical="center"/>
    </xf>
  </cellXfs>
  <cellStyles count="678">
    <cellStyle name=" 1" xfId="3"/>
    <cellStyle name="_2008г. и 4кв" xfId="4"/>
    <cellStyle name="_4_macro 2009" xfId="5"/>
    <cellStyle name="_Condition-long(2012-2030)нах" xfId="6"/>
    <cellStyle name="_CPI foodimp" xfId="7"/>
    <cellStyle name="_macro 2012 var 1" xfId="8"/>
    <cellStyle name="_SeriesAttributes" xfId="9"/>
    <cellStyle name="_v2008-2012-15.12.09вар(2)-11.2030" xfId="10"/>
    <cellStyle name="_v-2013-2030- 2b17.01.11Нах-cpiнов. курс inn 1-2-Е1xls" xfId="11"/>
    <cellStyle name="_Газ-расчет-16 0508Клдо 2023" xfId="12"/>
    <cellStyle name="_Газ-расчет-net-back 21,12.09 до 2030 в2" xfId="13"/>
    <cellStyle name="_ИПЦЖКХ2105 08-до 2023вар1" xfId="14"/>
    <cellStyle name="_Книга1" xfId="15"/>
    <cellStyle name="_Книга3" xfId="16"/>
    <cellStyle name="_Копия Condition-все вар13.12.08" xfId="17"/>
    <cellStyle name="_курсовые разницы 01,06,08" xfId="18"/>
    <cellStyle name="_Макро_2030 год" xfId="19"/>
    <cellStyle name="_Модель - 2(23)" xfId="20"/>
    <cellStyle name="_Правила заполнения" xfId="21"/>
    <cellStyle name="_Сб-macro 2020" xfId="22"/>
    <cellStyle name="_Сб-macro 2020_v2008-2012-15.12.09вар(2)-11.2030" xfId="23"/>
    <cellStyle name="_Сб-macro 2020_v2008-2012-23.09.09вар2а-11" xfId="24"/>
    <cellStyle name="_ЦФ  реализация акций 2008-2010" xfId="25"/>
    <cellStyle name="_ЦФ  реализация акций 2008-2010_акции по годам 2009-2012" xfId="26"/>
    <cellStyle name="_ЦФ  реализация акций 2008-2010_Копия Прогноз ПТРдо 2030г  (3)" xfId="27"/>
    <cellStyle name="_ЦФ  реализация акций 2008-2010_Прогноз ПТРдо 2030г." xfId="28"/>
    <cellStyle name="1Normal" xfId="29"/>
    <cellStyle name="20% - Accent1" xfId="30"/>
    <cellStyle name="20% - Accent2" xfId="31"/>
    <cellStyle name="20% - Accent3" xfId="32"/>
    <cellStyle name="20% - Accent4" xfId="33"/>
    <cellStyle name="20% - Accent5" xfId="34"/>
    <cellStyle name="20% - Accent6" xfId="35"/>
    <cellStyle name="20% - Акцент6 2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60% - Accent1" xfId="43"/>
    <cellStyle name="60% - Accent2" xfId="44"/>
    <cellStyle name="60% - Accent3" xfId="45"/>
    <cellStyle name="60% - Accent4" xfId="46"/>
    <cellStyle name="60% - Accent5" xfId="47"/>
    <cellStyle name="60% - Accent6" xfId="48"/>
    <cellStyle name="Accent1" xfId="49"/>
    <cellStyle name="Accent1 - 20%" xfId="50"/>
    <cellStyle name="Accent1 - 20% 2" xfId="51"/>
    <cellStyle name="Accent1 - 20% 3" xfId="52"/>
    <cellStyle name="Accent1 - 20% 4" xfId="53"/>
    <cellStyle name="Accent1 - 20% 5" xfId="54"/>
    <cellStyle name="Accent1 - 20% 6" xfId="55"/>
    <cellStyle name="Accent1 - 40%" xfId="56"/>
    <cellStyle name="Accent1 - 40% 2" xfId="57"/>
    <cellStyle name="Accent1 - 40% 3" xfId="58"/>
    <cellStyle name="Accent1 - 40% 4" xfId="59"/>
    <cellStyle name="Accent1 - 40% 5" xfId="60"/>
    <cellStyle name="Accent1 - 40% 6" xfId="61"/>
    <cellStyle name="Accent1 - 60%" xfId="62"/>
    <cellStyle name="Accent1 - 60% 2" xfId="63"/>
    <cellStyle name="Accent1 - 60% 3" xfId="64"/>
    <cellStyle name="Accent1 - 60% 4" xfId="65"/>
    <cellStyle name="Accent1 - 60% 5" xfId="66"/>
    <cellStyle name="Accent1 - 60% 6" xfId="67"/>
    <cellStyle name="Accent1_акции по годам 2009-2012" xfId="68"/>
    <cellStyle name="Accent2" xfId="69"/>
    <cellStyle name="Accent2 - 20%" xfId="70"/>
    <cellStyle name="Accent2 - 20% 2" xfId="71"/>
    <cellStyle name="Accent2 - 20% 3" xfId="72"/>
    <cellStyle name="Accent2 - 20% 4" xfId="73"/>
    <cellStyle name="Accent2 - 20% 5" xfId="74"/>
    <cellStyle name="Accent2 - 20% 6" xfId="75"/>
    <cellStyle name="Accent2 - 40%" xfId="76"/>
    <cellStyle name="Accent2 - 40% 2" xfId="77"/>
    <cellStyle name="Accent2 - 40% 3" xfId="78"/>
    <cellStyle name="Accent2 - 40% 4" xfId="79"/>
    <cellStyle name="Accent2 - 40% 5" xfId="80"/>
    <cellStyle name="Accent2 - 40% 6" xfId="81"/>
    <cellStyle name="Accent2 - 60%" xfId="82"/>
    <cellStyle name="Accent2 - 60% 2" xfId="83"/>
    <cellStyle name="Accent2 - 60% 3" xfId="84"/>
    <cellStyle name="Accent2 - 60% 4" xfId="85"/>
    <cellStyle name="Accent2 - 60% 5" xfId="86"/>
    <cellStyle name="Accent2 - 60% 6" xfId="87"/>
    <cellStyle name="Accent2_акции по годам 2009-2012" xfId="88"/>
    <cellStyle name="Accent3" xfId="89"/>
    <cellStyle name="Accent3 - 20%" xfId="90"/>
    <cellStyle name="Accent3 - 20% 2" xfId="91"/>
    <cellStyle name="Accent3 - 20% 3" xfId="92"/>
    <cellStyle name="Accent3 - 20% 4" xfId="93"/>
    <cellStyle name="Accent3 - 20% 5" xfId="94"/>
    <cellStyle name="Accent3 - 20% 6" xfId="95"/>
    <cellStyle name="Accent3 - 40%" xfId="96"/>
    <cellStyle name="Accent3 - 40% 2" xfId="97"/>
    <cellStyle name="Accent3 - 40% 3" xfId="98"/>
    <cellStyle name="Accent3 - 40% 4" xfId="99"/>
    <cellStyle name="Accent3 - 40% 5" xfId="100"/>
    <cellStyle name="Accent3 - 40% 6" xfId="101"/>
    <cellStyle name="Accent3 - 60%" xfId="102"/>
    <cellStyle name="Accent3 - 60% 2" xfId="103"/>
    <cellStyle name="Accent3 - 60% 3" xfId="104"/>
    <cellStyle name="Accent3 - 60% 4" xfId="105"/>
    <cellStyle name="Accent3 - 60% 5" xfId="106"/>
    <cellStyle name="Accent3 - 60% 6" xfId="107"/>
    <cellStyle name="Accent3_7-р" xfId="108"/>
    <cellStyle name="Accent4" xfId="109"/>
    <cellStyle name="Accent4 - 20%" xfId="110"/>
    <cellStyle name="Accent4 - 20% 2" xfId="111"/>
    <cellStyle name="Accent4 - 20% 3" xfId="112"/>
    <cellStyle name="Accent4 - 20% 4" xfId="113"/>
    <cellStyle name="Accent4 - 20% 5" xfId="114"/>
    <cellStyle name="Accent4 - 20% 6" xfId="115"/>
    <cellStyle name="Accent4 - 40%" xfId="116"/>
    <cellStyle name="Accent4 - 40% 2" xfId="117"/>
    <cellStyle name="Accent4 - 40% 3" xfId="118"/>
    <cellStyle name="Accent4 - 40% 4" xfId="119"/>
    <cellStyle name="Accent4 - 40% 5" xfId="120"/>
    <cellStyle name="Accent4 - 40% 6" xfId="121"/>
    <cellStyle name="Accent4 - 60%" xfId="122"/>
    <cellStyle name="Accent4 - 60% 2" xfId="123"/>
    <cellStyle name="Accent4 - 60% 3" xfId="124"/>
    <cellStyle name="Accent4 - 60% 4" xfId="125"/>
    <cellStyle name="Accent4 - 60% 5" xfId="126"/>
    <cellStyle name="Accent4 - 60% 6" xfId="127"/>
    <cellStyle name="Accent4_7-р" xfId="128"/>
    <cellStyle name="Accent5" xfId="129"/>
    <cellStyle name="Accent5 - 20%" xfId="130"/>
    <cellStyle name="Accent5 - 20% 2" xfId="131"/>
    <cellStyle name="Accent5 - 20% 3" xfId="132"/>
    <cellStyle name="Accent5 - 20% 4" xfId="133"/>
    <cellStyle name="Accent5 - 20% 5" xfId="134"/>
    <cellStyle name="Accent5 - 20% 6" xfId="135"/>
    <cellStyle name="Accent5 - 40%" xfId="136"/>
    <cellStyle name="Accent5 - 60%" xfId="137"/>
    <cellStyle name="Accent5 - 60% 2" xfId="138"/>
    <cellStyle name="Accent5 - 60% 3" xfId="139"/>
    <cellStyle name="Accent5 - 60% 4" xfId="140"/>
    <cellStyle name="Accent5 - 60% 5" xfId="141"/>
    <cellStyle name="Accent5 - 60% 6" xfId="142"/>
    <cellStyle name="Accent5_7-р" xfId="143"/>
    <cellStyle name="Accent6" xfId="144"/>
    <cellStyle name="Accent6 - 20%" xfId="145"/>
    <cellStyle name="Accent6 - 40%" xfId="146"/>
    <cellStyle name="Accent6 - 40% 2" xfId="147"/>
    <cellStyle name="Accent6 - 40% 3" xfId="148"/>
    <cellStyle name="Accent6 - 40% 4" xfId="149"/>
    <cellStyle name="Accent6 - 40% 5" xfId="150"/>
    <cellStyle name="Accent6 - 40% 6" xfId="151"/>
    <cellStyle name="Accent6 - 60%" xfId="152"/>
    <cellStyle name="Accent6 - 60% 2" xfId="153"/>
    <cellStyle name="Accent6 - 60% 3" xfId="154"/>
    <cellStyle name="Accent6 - 60% 4" xfId="155"/>
    <cellStyle name="Accent6 - 60% 5" xfId="156"/>
    <cellStyle name="Accent6 - 60% 6" xfId="157"/>
    <cellStyle name="Accent6_7-р" xfId="158"/>
    <cellStyle name="Annotations Cell - PerformancePoint" xfId="159"/>
    <cellStyle name="Arial007000001514155735" xfId="160"/>
    <cellStyle name="Arial007000001514155735 2" xfId="161"/>
    <cellStyle name="Arial0070000015536870911" xfId="162"/>
    <cellStyle name="Arial0070000015536870911 2" xfId="163"/>
    <cellStyle name="Arial007000001565535" xfId="164"/>
    <cellStyle name="Arial007000001565535 2" xfId="165"/>
    <cellStyle name="Arial0110010000536870911" xfId="166"/>
    <cellStyle name="Arial01101000015536870911" xfId="167"/>
    <cellStyle name="Arial017010000536870911" xfId="168"/>
    <cellStyle name="Arial018000000536870911" xfId="169"/>
    <cellStyle name="Arial10170100015536870911" xfId="170"/>
    <cellStyle name="Arial10170100015536870911 2" xfId="171"/>
    <cellStyle name="Arial107000000536870911" xfId="172"/>
    <cellStyle name="Arial107000001514155735" xfId="173"/>
    <cellStyle name="Arial107000001514155735 2" xfId="174"/>
    <cellStyle name="Arial107000001514155735FMT" xfId="175"/>
    <cellStyle name="Arial107000001514155735FMT 2" xfId="176"/>
    <cellStyle name="Arial1070000015536870911" xfId="177"/>
    <cellStyle name="Arial1070000015536870911 2" xfId="178"/>
    <cellStyle name="Arial1070000015536870911FMT" xfId="179"/>
    <cellStyle name="Arial1070000015536870911FMT 2" xfId="180"/>
    <cellStyle name="Arial107000001565535" xfId="181"/>
    <cellStyle name="Arial107000001565535 2" xfId="182"/>
    <cellStyle name="Arial107000001565535FMT" xfId="183"/>
    <cellStyle name="Arial107000001565535FMT 2" xfId="184"/>
    <cellStyle name="Arial117100000536870911" xfId="185"/>
    <cellStyle name="Arial118000000536870911" xfId="186"/>
    <cellStyle name="Arial2110100000536870911" xfId="187"/>
    <cellStyle name="Arial21101000015536870911" xfId="188"/>
    <cellStyle name="Arial2170000015536870911" xfId="189"/>
    <cellStyle name="Arial2170000015536870911 2" xfId="190"/>
    <cellStyle name="Arial2170000015536870911FMT" xfId="191"/>
    <cellStyle name="Arial2170000015536870911FMT 2" xfId="192"/>
    <cellStyle name="Bad" xfId="193"/>
    <cellStyle name="Calc Currency (0)" xfId="194"/>
    <cellStyle name="Calc Currency (2)" xfId="195"/>
    <cellStyle name="Calc Percent (0)" xfId="196"/>
    <cellStyle name="Calc Percent (1)" xfId="197"/>
    <cellStyle name="Calc Percent (2)" xfId="198"/>
    <cellStyle name="Calc Units (0)" xfId="199"/>
    <cellStyle name="Calc Units (1)" xfId="200"/>
    <cellStyle name="Calc Units (2)" xfId="201"/>
    <cellStyle name="Calculation" xfId="202"/>
    <cellStyle name="Check Cell" xfId="203"/>
    <cellStyle name="Comma [00]" xfId="204"/>
    <cellStyle name="Comma 2" xfId="205"/>
    <cellStyle name="Comma 3" xfId="206"/>
    <cellStyle name="Currency [00]" xfId="207"/>
    <cellStyle name="Data Cell - PerformancePoint" xfId="208"/>
    <cellStyle name="Data Entry Cell - PerformancePoint" xfId="209"/>
    <cellStyle name="Date Short" xfId="210"/>
    <cellStyle name="Default" xfId="211"/>
    <cellStyle name="Dezimal [0]_PERSONAL" xfId="212"/>
    <cellStyle name="Dezimal_PERSONAL" xfId="213"/>
    <cellStyle name="Emphasis 1" xfId="214"/>
    <cellStyle name="Emphasis 1 2" xfId="215"/>
    <cellStyle name="Emphasis 1 3" xfId="216"/>
    <cellStyle name="Emphasis 1 4" xfId="217"/>
    <cellStyle name="Emphasis 1 5" xfId="218"/>
    <cellStyle name="Emphasis 1 6" xfId="219"/>
    <cellStyle name="Emphasis 2" xfId="220"/>
    <cellStyle name="Emphasis 2 2" xfId="221"/>
    <cellStyle name="Emphasis 2 3" xfId="222"/>
    <cellStyle name="Emphasis 2 4" xfId="223"/>
    <cellStyle name="Emphasis 2 5" xfId="224"/>
    <cellStyle name="Emphasis 2 6" xfId="225"/>
    <cellStyle name="Emphasis 3" xfId="226"/>
    <cellStyle name="Enter Currency (0)" xfId="227"/>
    <cellStyle name="Enter Currency (2)" xfId="228"/>
    <cellStyle name="Enter Units (0)" xfId="229"/>
    <cellStyle name="Enter Units (1)" xfId="230"/>
    <cellStyle name="Enter Units (2)" xfId="231"/>
    <cellStyle name="Euro" xfId="232"/>
    <cellStyle name="Explanatory Text" xfId="233"/>
    <cellStyle name="Good" xfId="234"/>
    <cellStyle name="Good 2" xfId="235"/>
    <cellStyle name="Good 3" xfId="236"/>
    <cellStyle name="Good 4" xfId="237"/>
    <cellStyle name="Good_7-р_Из_Системы" xfId="238"/>
    <cellStyle name="Header1" xfId="239"/>
    <cellStyle name="Header2" xfId="240"/>
    <cellStyle name="Heading 1" xfId="241"/>
    <cellStyle name="Heading 2" xfId="242"/>
    <cellStyle name="Heading 3" xfId="243"/>
    <cellStyle name="Heading 4" xfId="244"/>
    <cellStyle name="Input" xfId="245"/>
    <cellStyle name="Link Currency (0)" xfId="246"/>
    <cellStyle name="Link Currency (2)" xfId="247"/>
    <cellStyle name="Link Units (0)" xfId="248"/>
    <cellStyle name="Link Units (1)" xfId="249"/>
    <cellStyle name="Link Units (2)" xfId="250"/>
    <cellStyle name="Linked Cell" xfId="251"/>
    <cellStyle name="Locked Cell - PerformancePoint" xfId="252"/>
    <cellStyle name="Neutral" xfId="253"/>
    <cellStyle name="Neutral 2" xfId="254"/>
    <cellStyle name="Neutral 3" xfId="255"/>
    <cellStyle name="Neutral 4" xfId="256"/>
    <cellStyle name="Neutral_7-р_Из_Системы" xfId="257"/>
    <cellStyle name="Norma11l" xfId="258"/>
    <cellStyle name="Normal 2" xfId="259"/>
    <cellStyle name="Normal 3" xfId="260"/>
    <cellStyle name="Normal 4" xfId="261"/>
    <cellStyle name="Normal 5" xfId="262"/>
    <cellStyle name="Normal_macro 2012 var 1" xfId="263"/>
    <cellStyle name="Note" xfId="264"/>
    <cellStyle name="Note 2" xfId="265"/>
    <cellStyle name="Note 3" xfId="266"/>
    <cellStyle name="Note 4" xfId="267"/>
    <cellStyle name="Note_7-р_Из_Системы" xfId="268"/>
    <cellStyle name="Output" xfId="269"/>
    <cellStyle name="Percent [0]" xfId="270"/>
    <cellStyle name="Percent [00]" xfId="271"/>
    <cellStyle name="Percent 2" xfId="272"/>
    <cellStyle name="Percent 3" xfId="273"/>
    <cellStyle name="PrePop Currency (0)" xfId="274"/>
    <cellStyle name="PrePop Currency (2)" xfId="275"/>
    <cellStyle name="PrePop Units (0)" xfId="276"/>
    <cellStyle name="PrePop Units (1)" xfId="277"/>
    <cellStyle name="PrePop Units (2)" xfId="278"/>
    <cellStyle name="SAPBEXaggData" xfId="279"/>
    <cellStyle name="SAPBEXaggData 2" xfId="280"/>
    <cellStyle name="SAPBEXaggData 3" xfId="281"/>
    <cellStyle name="SAPBEXaggData 4" xfId="282"/>
    <cellStyle name="SAPBEXaggData 5" xfId="283"/>
    <cellStyle name="SAPBEXaggData 6" xfId="284"/>
    <cellStyle name="SAPBEXaggDataEmph" xfId="285"/>
    <cellStyle name="SAPBEXaggDataEmph 2" xfId="286"/>
    <cellStyle name="SAPBEXaggDataEmph 3" xfId="287"/>
    <cellStyle name="SAPBEXaggDataEmph 4" xfId="288"/>
    <cellStyle name="SAPBEXaggDataEmph 5" xfId="289"/>
    <cellStyle name="SAPBEXaggDataEmph 6" xfId="290"/>
    <cellStyle name="SAPBEXaggItem" xfId="291"/>
    <cellStyle name="SAPBEXaggItem 2" xfId="292"/>
    <cellStyle name="SAPBEXaggItem 3" xfId="293"/>
    <cellStyle name="SAPBEXaggItem 4" xfId="294"/>
    <cellStyle name="SAPBEXaggItem 5" xfId="295"/>
    <cellStyle name="SAPBEXaggItem 6" xfId="296"/>
    <cellStyle name="SAPBEXaggItemX" xfId="297"/>
    <cellStyle name="SAPBEXaggItemX 2" xfId="298"/>
    <cellStyle name="SAPBEXaggItemX 3" xfId="299"/>
    <cellStyle name="SAPBEXaggItemX 4" xfId="300"/>
    <cellStyle name="SAPBEXaggItemX 5" xfId="301"/>
    <cellStyle name="SAPBEXaggItemX 6" xfId="302"/>
    <cellStyle name="SAPBEXchaText" xfId="303"/>
    <cellStyle name="SAPBEXchaText 2" xfId="304"/>
    <cellStyle name="SAPBEXchaText 3" xfId="305"/>
    <cellStyle name="SAPBEXchaText 4" xfId="306"/>
    <cellStyle name="SAPBEXchaText 5" xfId="307"/>
    <cellStyle name="SAPBEXchaText 6" xfId="308"/>
    <cellStyle name="SAPBEXchaText_Приложение_1_к_7-у-о_2009_Кв_1_ФСТ" xfId="309"/>
    <cellStyle name="SAPBEXexcBad7" xfId="310"/>
    <cellStyle name="SAPBEXexcBad7 2" xfId="311"/>
    <cellStyle name="SAPBEXexcBad7 3" xfId="312"/>
    <cellStyle name="SAPBEXexcBad7 4" xfId="313"/>
    <cellStyle name="SAPBEXexcBad7 5" xfId="314"/>
    <cellStyle name="SAPBEXexcBad7 6" xfId="315"/>
    <cellStyle name="SAPBEXexcBad8" xfId="316"/>
    <cellStyle name="SAPBEXexcBad8 2" xfId="317"/>
    <cellStyle name="SAPBEXexcBad8 3" xfId="318"/>
    <cellStyle name="SAPBEXexcBad8 4" xfId="319"/>
    <cellStyle name="SAPBEXexcBad8 5" xfId="320"/>
    <cellStyle name="SAPBEXexcBad8 6" xfId="321"/>
    <cellStyle name="SAPBEXexcBad9" xfId="322"/>
    <cellStyle name="SAPBEXexcBad9 2" xfId="323"/>
    <cellStyle name="SAPBEXexcBad9 3" xfId="324"/>
    <cellStyle name="SAPBEXexcBad9 4" xfId="325"/>
    <cellStyle name="SAPBEXexcBad9 5" xfId="326"/>
    <cellStyle name="SAPBEXexcBad9 6" xfId="327"/>
    <cellStyle name="SAPBEXexcCritical4" xfId="328"/>
    <cellStyle name="SAPBEXexcCritical4 2" xfId="329"/>
    <cellStyle name="SAPBEXexcCritical4 3" xfId="330"/>
    <cellStyle name="SAPBEXexcCritical4 4" xfId="331"/>
    <cellStyle name="SAPBEXexcCritical4 5" xfId="332"/>
    <cellStyle name="SAPBEXexcCritical4 6" xfId="333"/>
    <cellStyle name="SAPBEXexcCritical5" xfId="334"/>
    <cellStyle name="SAPBEXexcCritical5 2" xfId="335"/>
    <cellStyle name="SAPBEXexcCritical5 3" xfId="336"/>
    <cellStyle name="SAPBEXexcCritical5 4" xfId="337"/>
    <cellStyle name="SAPBEXexcCritical5 5" xfId="338"/>
    <cellStyle name="SAPBEXexcCritical5 6" xfId="339"/>
    <cellStyle name="SAPBEXexcCritical6" xfId="340"/>
    <cellStyle name="SAPBEXexcCritical6 2" xfId="341"/>
    <cellStyle name="SAPBEXexcCritical6 3" xfId="342"/>
    <cellStyle name="SAPBEXexcCritical6 4" xfId="343"/>
    <cellStyle name="SAPBEXexcCritical6 5" xfId="344"/>
    <cellStyle name="SAPBEXexcCritical6 6" xfId="345"/>
    <cellStyle name="SAPBEXexcGood1" xfId="346"/>
    <cellStyle name="SAPBEXexcGood1 2" xfId="347"/>
    <cellStyle name="SAPBEXexcGood1 3" xfId="348"/>
    <cellStyle name="SAPBEXexcGood1 4" xfId="349"/>
    <cellStyle name="SAPBEXexcGood1 5" xfId="350"/>
    <cellStyle name="SAPBEXexcGood1 6" xfId="351"/>
    <cellStyle name="SAPBEXexcGood2" xfId="352"/>
    <cellStyle name="SAPBEXexcGood2 2" xfId="353"/>
    <cellStyle name="SAPBEXexcGood2 3" xfId="354"/>
    <cellStyle name="SAPBEXexcGood2 4" xfId="355"/>
    <cellStyle name="SAPBEXexcGood2 5" xfId="356"/>
    <cellStyle name="SAPBEXexcGood2 6" xfId="357"/>
    <cellStyle name="SAPBEXexcGood3" xfId="358"/>
    <cellStyle name="SAPBEXexcGood3 2" xfId="359"/>
    <cellStyle name="SAPBEXexcGood3 3" xfId="360"/>
    <cellStyle name="SAPBEXexcGood3 4" xfId="361"/>
    <cellStyle name="SAPBEXexcGood3 5" xfId="362"/>
    <cellStyle name="SAPBEXexcGood3 6" xfId="363"/>
    <cellStyle name="SAPBEXfilterDrill" xfId="364"/>
    <cellStyle name="SAPBEXfilterDrill 2" xfId="365"/>
    <cellStyle name="SAPBEXfilterDrill 3" xfId="366"/>
    <cellStyle name="SAPBEXfilterDrill 4" xfId="367"/>
    <cellStyle name="SAPBEXfilterDrill 5" xfId="368"/>
    <cellStyle name="SAPBEXfilterDrill 6" xfId="369"/>
    <cellStyle name="SAPBEXfilterItem" xfId="370"/>
    <cellStyle name="SAPBEXfilterItem 2" xfId="371"/>
    <cellStyle name="SAPBEXfilterItem 3" xfId="372"/>
    <cellStyle name="SAPBEXfilterItem 4" xfId="373"/>
    <cellStyle name="SAPBEXfilterItem 5" xfId="374"/>
    <cellStyle name="SAPBEXfilterItem 6" xfId="375"/>
    <cellStyle name="SAPBEXfilterText" xfId="376"/>
    <cellStyle name="SAPBEXfilterText 2" xfId="377"/>
    <cellStyle name="SAPBEXfilterText 3" xfId="378"/>
    <cellStyle name="SAPBEXfilterText 4" xfId="379"/>
    <cellStyle name="SAPBEXfilterText 5" xfId="380"/>
    <cellStyle name="SAPBEXfilterText 6" xfId="381"/>
    <cellStyle name="SAPBEXformats" xfId="382"/>
    <cellStyle name="SAPBEXformats 2" xfId="383"/>
    <cellStyle name="SAPBEXformats 3" xfId="384"/>
    <cellStyle name="SAPBEXformats 4" xfId="385"/>
    <cellStyle name="SAPBEXformats 5" xfId="386"/>
    <cellStyle name="SAPBEXformats 6" xfId="387"/>
    <cellStyle name="SAPBEXheaderItem" xfId="388"/>
    <cellStyle name="SAPBEXheaderItem 2" xfId="389"/>
    <cellStyle name="SAPBEXheaderItem 3" xfId="390"/>
    <cellStyle name="SAPBEXheaderItem 4" xfId="391"/>
    <cellStyle name="SAPBEXheaderItem 5" xfId="392"/>
    <cellStyle name="SAPBEXheaderItem 6" xfId="393"/>
    <cellStyle name="SAPBEXheaderText" xfId="394"/>
    <cellStyle name="SAPBEXheaderText 2" xfId="395"/>
    <cellStyle name="SAPBEXheaderText 3" xfId="396"/>
    <cellStyle name="SAPBEXheaderText 4" xfId="397"/>
    <cellStyle name="SAPBEXheaderText 5" xfId="398"/>
    <cellStyle name="SAPBEXheaderText 6" xfId="399"/>
    <cellStyle name="SAPBEXHLevel0" xfId="400"/>
    <cellStyle name="SAPBEXHLevel0 2" xfId="401"/>
    <cellStyle name="SAPBEXHLevel0 3" xfId="402"/>
    <cellStyle name="SAPBEXHLevel0 4" xfId="403"/>
    <cellStyle name="SAPBEXHLevel0 5" xfId="404"/>
    <cellStyle name="SAPBEXHLevel0 6" xfId="405"/>
    <cellStyle name="SAPBEXHLevel0 7" xfId="406"/>
    <cellStyle name="SAPBEXHLevel0_7y-отчетная_РЖД_2009_04" xfId="407"/>
    <cellStyle name="SAPBEXHLevel0X" xfId="408"/>
    <cellStyle name="SAPBEXHLevel0X 2" xfId="409"/>
    <cellStyle name="SAPBEXHLevel0X 3" xfId="410"/>
    <cellStyle name="SAPBEXHLevel0X 4" xfId="411"/>
    <cellStyle name="SAPBEXHLevel0X 5" xfId="412"/>
    <cellStyle name="SAPBEXHLevel0X 6" xfId="413"/>
    <cellStyle name="SAPBEXHLevel0X 7" xfId="414"/>
    <cellStyle name="SAPBEXHLevel0X 8" xfId="415"/>
    <cellStyle name="SAPBEXHLevel0X 9" xfId="416"/>
    <cellStyle name="SAPBEXHLevel0X_7-р_Из_Системы" xfId="417"/>
    <cellStyle name="SAPBEXHLevel1" xfId="418"/>
    <cellStyle name="SAPBEXHLevel1 2" xfId="419"/>
    <cellStyle name="SAPBEXHLevel1 3" xfId="420"/>
    <cellStyle name="SAPBEXHLevel1 4" xfId="421"/>
    <cellStyle name="SAPBEXHLevel1 5" xfId="422"/>
    <cellStyle name="SAPBEXHLevel1 6" xfId="423"/>
    <cellStyle name="SAPBEXHLevel1 7" xfId="424"/>
    <cellStyle name="SAPBEXHLevel1_7y-отчетная_РЖД_2009_04" xfId="425"/>
    <cellStyle name="SAPBEXHLevel1X" xfId="426"/>
    <cellStyle name="SAPBEXHLevel1X 2" xfId="427"/>
    <cellStyle name="SAPBEXHLevel1X 3" xfId="428"/>
    <cellStyle name="SAPBEXHLevel1X 4" xfId="429"/>
    <cellStyle name="SAPBEXHLevel1X 5" xfId="430"/>
    <cellStyle name="SAPBEXHLevel1X 6" xfId="431"/>
    <cellStyle name="SAPBEXHLevel1X 7" xfId="432"/>
    <cellStyle name="SAPBEXHLevel1X 8" xfId="433"/>
    <cellStyle name="SAPBEXHLevel1X 9" xfId="434"/>
    <cellStyle name="SAPBEXHLevel1X_7-р_Из_Системы" xfId="435"/>
    <cellStyle name="SAPBEXHLevel2" xfId="436"/>
    <cellStyle name="SAPBEXHLevel2 2" xfId="437"/>
    <cellStyle name="SAPBEXHLevel2 3" xfId="438"/>
    <cellStyle name="SAPBEXHLevel2 4" xfId="439"/>
    <cellStyle name="SAPBEXHLevel2 5" xfId="440"/>
    <cellStyle name="SAPBEXHLevel2 6" xfId="441"/>
    <cellStyle name="SAPBEXHLevel2_Приложение_1_к_7-у-о_2009_Кв_1_ФСТ" xfId="442"/>
    <cellStyle name="SAPBEXHLevel2X" xfId="443"/>
    <cellStyle name="SAPBEXHLevel2X 2" xfId="444"/>
    <cellStyle name="SAPBEXHLevel2X 3" xfId="445"/>
    <cellStyle name="SAPBEXHLevel2X 4" xfId="446"/>
    <cellStyle name="SAPBEXHLevel2X 5" xfId="447"/>
    <cellStyle name="SAPBEXHLevel2X 6" xfId="448"/>
    <cellStyle name="SAPBEXHLevel2X 7" xfId="449"/>
    <cellStyle name="SAPBEXHLevel2X 8" xfId="450"/>
    <cellStyle name="SAPBEXHLevel2X 9" xfId="451"/>
    <cellStyle name="SAPBEXHLevel2X_7-р_Из_Системы" xfId="452"/>
    <cellStyle name="SAPBEXHLevel3" xfId="453"/>
    <cellStyle name="SAPBEXHLevel3 2" xfId="454"/>
    <cellStyle name="SAPBEXHLevel3 3" xfId="455"/>
    <cellStyle name="SAPBEXHLevel3 4" xfId="456"/>
    <cellStyle name="SAPBEXHLevel3 5" xfId="457"/>
    <cellStyle name="SAPBEXHLevel3 6" xfId="458"/>
    <cellStyle name="SAPBEXHLevel3_Приложение_1_к_7-у-о_2009_Кв_1_ФСТ" xfId="459"/>
    <cellStyle name="SAPBEXHLevel3X" xfId="460"/>
    <cellStyle name="SAPBEXHLevel3X 2" xfId="461"/>
    <cellStyle name="SAPBEXHLevel3X 3" xfId="462"/>
    <cellStyle name="SAPBEXHLevel3X 4" xfId="463"/>
    <cellStyle name="SAPBEXHLevel3X 5" xfId="464"/>
    <cellStyle name="SAPBEXHLevel3X 6" xfId="465"/>
    <cellStyle name="SAPBEXHLevel3X 7" xfId="466"/>
    <cellStyle name="SAPBEXHLevel3X 8" xfId="467"/>
    <cellStyle name="SAPBEXHLevel3X 9" xfId="468"/>
    <cellStyle name="SAPBEXHLevel3X_7-р_Из_Системы" xfId="469"/>
    <cellStyle name="SAPBEXinputData" xfId="470"/>
    <cellStyle name="SAPBEXinputData 10" xfId="471"/>
    <cellStyle name="SAPBEXinputData 2" xfId="472"/>
    <cellStyle name="SAPBEXinputData 3" xfId="473"/>
    <cellStyle name="SAPBEXinputData 4" xfId="474"/>
    <cellStyle name="SAPBEXinputData 5" xfId="475"/>
    <cellStyle name="SAPBEXinputData 6" xfId="476"/>
    <cellStyle name="SAPBEXinputData 7" xfId="477"/>
    <cellStyle name="SAPBEXinputData 8" xfId="478"/>
    <cellStyle name="SAPBEXinputData 9" xfId="479"/>
    <cellStyle name="SAPBEXinputData_7-р_Из_Системы" xfId="480"/>
    <cellStyle name="SAPBEXItemHeader" xfId="481"/>
    <cellStyle name="SAPBEXresData" xfId="482"/>
    <cellStyle name="SAPBEXresData 2" xfId="483"/>
    <cellStyle name="SAPBEXresData 3" xfId="484"/>
    <cellStyle name="SAPBEXresData 4" xfId="485"/>
    <cellStyle name="SAPBEXresData 5" xfId="486"/>
    <cellStyle name="SAPBEXresData 6" xfId="487"/>
    <cellStyle name="SAPBEXresDataEmph" xfId="488"/>
    <cellStyle name="SAPBEXresDataEmph 2" xfId="489"/>
    <cellStyle name="SAPBEXresDataEmph 2 2" xfId="490"/>
    <cellStyle name="SAPBEXresDataEmph 3" xfId="491"/>
    <cellStyle name="SAPBEXresDataEmph 3 2" xfId="492"/>
    <cellStyle name="SAPBEXresDataEmph 4" xfId="493"/>
    <cellStyle name="SAPBEXresDataEmph 4 2" xfId="494"/>
    <cellStyle name="SAPBEXresDataEmph 5" xfId="495"/>
    <cellStyle name="SAPBEXresDataEmph 5 2" xfId="496"/>
    <cellStyle name="SAPBEXresDataEmph 6" xfId="497"/>
    <cellStyle name="SAPBEXresDataEmph 6 2" xfId="498"/>
    <cellStyle name="SAPBEXresItem" xfId="499"/>
    <cellStyle name="SAPBEXresItem 2" xfId="500"/>
    <cellStyle name="SAPBEXresItem 3" xfId="501"/>
    <cellStyle name="SAPBEXresItem 4" xfId="502"/>
    <cellStyle name="SAPBEXresItem 5" xfId="503"/>
    <cellStyle name="SAPBEXresItem 6" xfId="504"/>
    <cellStyle name="SAPBEXresItemX" xfId="505"/>
    <cellStyle name="SAPBEXresItemX 2" xfId="506"/>
    <cellStyle name="SAPBEXresItemX 3" xfId="507"/>
    <cellStyle name="SAPBEXresItemX 4" xfId="508"/>
    <cellStyle name="SAPBEXresItemX 5" xfId="509"/>
    <cellStyle name="SAPBEXresItemX 6" xfId="510"/>
    <cellStyle name="SAPBEXstdData" xfId="511"/>
    <cellStyle name="SAPBEXstdData 2" xfId="512"/>
    <cellStyle name="SAPBEXstdData 3" xfId="513"/>
    <cellStyle name="SAPBEXstdData 4" xfId="514"/>
    <cellStyle name="SAPBEXstdData 5" xfId="515"/>
    <cellStyle name="SAPBEXstdData 6" xfId="516"/>
    <cellStyle name="SAPBEXstdData_Приложение_1_к_7-у-о_2009_Кв_1_ФСТ" xfId="517"/>
    <cellStyle name="SAPBEXstdDataEmph" xfId="518"/>
    <cellStyle name="SAPBEXstdDataEmph 2" xfId="519"/>
    <cellStyle name="SAPBEXstdDataEmph 3" xfId="520"/>
    <cellStyle name="SAPBEXstdDataEmph 4" xfId="521"/>
    <cellStyle name="SAPBEXstdDataEmph 5" xfId="522"/>
    <cellStyle name="SAPBEXstdDataEmph 6" xfId="523"/>
    <cellStyle name="SAPBEXstdItem" xfId="524"/>
    <cellStyle name="SAPBEXstdItem 2" xfId="525"/>
    <cellStyle name="SAPBEXstdItem 3" xfId="526"/>
    <cellStyle name="SAPBEXstdItem 4" xfId="527"/>
    <cellStyle name="SAPBEXstdItem 5" xfId="528"/>
    <cellStyle name="SAPBEXstdItem 6" xfId="529"/>
    <cellStyle name="SAPBEXstdItem 7" xfId="530"/>
    <cellStyle name="SAPBEXstdItem_7-р" xfId="531"/>
    <cellStyle name="SAPBEXstdItemX" xfId="532"/>
    <cellStyle name="SAPBEXstdItemX 2" xfId="533"/>
    <cellStyle name="SAPBEXstdItemX 3" xfId="534"/>
    <cellStyle name="SAPBEXstdItemX 4" xfId="535"/>
    <cellStyle name="SAPBEXstdItemX 5" xfId="536"/>
    <cellStyle name="SAPBEXstdItemX 6" xfId="537"/>
    <cellStyle name="SAPBEXtitle" xfId="538"/>
    <cellStyle name="SAPBEXtitle 2" xfId="539"/>
    <cellStyle name="SAPBEXtitle 3" xfId="540"/>
    <cellStyle name="SAPBEXtitle 4" xfId="541"/>
    <cellStyle name="SAPBEXtitle 5" xfId="542"/>
    <cellStyle name="SAPBEXtitle 6" xfId="543"/>
    <cellStyle name="SAPBEXunassignedItem" xfId="544"/>
    <cellStyle name="SAPBEXunassignedItem 2" xfId="545"/>
    <cellStyle name="SAPBEXundefined" xfId="546"/>
    <cellStyle name="SAPBEXundefined 2" xfId="547"/>
    <cellStyle name="SAPBEXundefined 3" xfId="548"/>
    <cellStyle name="SAPBEXundefined 4" xfId="549"/>
    <cellStyle name="SAPBEXundefined 5" xfId="550"/>
    <cellStyle name="SAPBEXundefined 6" xfId="551"/>
    <cellStyle name="Sheet Title" xfId="552"/>
    <cellStyle name="styleColumnTitles" xfId="553"/>
    <cellStyle name="styleDateRange" xfId="554"/>
    <cellStyle name="styleHidden" xfId="555"/>
    <cellStyle name="styleNormal" xfId="556"/>
    <cellStyle name="styleSeriesAttributes" xfId="557"/>
    <cellStyle name="styleSeriesData" xfId="558"/>
    <cellStyle name="styleSeriesDataForecast" xfId="559"/>
    <cellStyle name="styleSeriesDataForecastNA" xfId="560"/>
    <cellStyle name="styleSeriesDataNA" xfId="561"/>
    <cellStyle name="Text Indent A" xfId="562"/>
    <cellStyle name="Text Indent B" xfId="563"/>
    <cellStyle name="Text Indent C" xfId="564"/>
    <cellStyle name="Times New Roman0181000015536870911" xfId="565"/>
    <cellStyle name="Title" xfId="566"/>
    <cellStyle name="Total" xfId="567"/>
    <cellStyle name="Warning Text" xfId="568"/>
    <cellStyle name="Обычный" xfId="0" builtinId="0"/>
    <cellStyle name="Обычный 10" xfId="569"/>
    <cellStyle name="Обычный 11" xfId="570"/>
    <cellStyle name="Обычный 12" xfId="571"/>
    <cellStyle name="Обычный 12 2" xfId="572"/>
    <cellStyle name="Обычный 12_Т-НахВТО-газ-28.09.12" xfId="573"/>
    <cellStyle name="Обычный 13" xfId="574"/>
    <cellStyle name="Обычный 14" xfId="575"/>
    <cellStyle name="Обычный 15" xfId="576"/>
    <cellStyle name="Обычный 16" xfId="577"/>
    <cellStyle name="Обычный 16 2" xfId="578"/>
    <cellStyle name="Обычный 17" xfId="579"/>
    <cellStyle name="Обычный 18" xfId="580"/>
    <cellStyle name="Обычный 19" xfId="581"/>
    <cellStyle name="Обычный 2" xfId="1"/>
    <cellStyle name="Обычный 2 10" xfId="582"/>
    <cellStyle name="Обычный 2 11" xfId="583"/>
    <cellStyle name="Обычный 2 11 2" xfId="584"/>
    <cellStyle name="Обычный 2 11_Т-НахВТО-газ-28.09.12" xfId="585"/>
    <cellStyle name="Обычный 2 12" xfId="586"/>
    <cellStyle name="Обычный 2 12 2" xfId="587"/>
    <cellStyle name="Обычный 2 12_Т-НахВТО-газ-28.09.12" xfId="588"/>
    <cellStyle name="Обычный 2 13" xfId="589"/>
    <cellStyle name="Обычный 2 14" xfId="590"/>
    <cellStyle name="Обычный 2 2" xfId="591"/>
    <cellStyle name="Обычный 2 3" xfId="592"/>
    <cellStyle name="Обычный 2 4" xfId="593"/>
    <cellStyle name="Обычный 2 5" xfId="594"/>
    <cellStyle name="Обычный 2 6" xfId="595"/>
    <cellStyle name="Обычный 2 7" xfId="596"/>
    <cellStyle name="Обычный 2 8" xfId="597"/>
    <cellStyle name="Обычный 2 9" xfId="598"/>
    <cellStyle name="Обычный 2_Т-НахВТО-газ-28.09.12" xfId="599"/>
    <cellStyle name="Обычный 20" xfId="600"/>
    <cellStyle name="Обычный 21" xfId="601"/>
    <cellStyle name="Обычный 22" xfId="602"/>
    <cellStyle name="Обычный 23" xfId="603"/>
    <cellStyle name="Обычный 24" xfId="604"/>
    <cellStyle name="Обычный 25" xfId="2"/>
    <cellStyle name="Обычный 26" xfId="605"/>
    <cellStyle name="Обычный 27" xfId="606"/>
    <cellStyle name="Обычный 28" xfId="607"/>
    <cellStyle name="Обычный 29" xfId="608"/>
    <cellStyle name="Обычный 3" xfId="609"/>
    <cellStyle name="Обычный 3 2" xfId="610"/>
    <cellStyle name="Обычный 3 3" xfId="611"/>
    <cellStyle name="Обычный 3 4" xfId="612"/>
    <cellStyle name="Обычный 3 5" xfId="613"/>
    <cellStyle name="Обычный 3_RZD_2009-2030_macromodel_090518" xfId="614"/>
    <cellStyle name="Обычный 4" xfId="615"/>
    <cellStyle name="Обычный 4 2" xfId="616"/>
    <cellStyle name="Обычный 4 2 2" xfId="617"/>
    <cellStyle name="Обычный 4 2_Т-НахВТО-газ-28.09.12" xfId="618"/>
    <cellStyle name="Обычный 4_ЦФ запрос2008-2009" xfId="619"/>
    <cellStyle name="Обычный 5" xfId="620"/>
    <cellStyle name="Обычный 6" xfId="621"/>
    <cellStyle name="Обычный 7" xfId="622"/>
    <cellStyle name="Обычный 8" xfId="623"/>
    <cellStyle name="Обычный 9" xfId="624"/>
    <cellStyle name="Процентный 10" xfId="625"/>
    <cellStyle name="Процентный 11" xfId="626"/>
    <cellStyle name="Процентный 12" xfId="627"/>
    <cellStyle name="Процентный 13" xfId="628"/>
    <cellStyle name="Процентный 14" xfId="629"/>
    <cellStyle name="Процентный 2" xfId="630"/>
    <cellStyle name="Процентный 2 2" xfId="631"/>
    <cellStyle name="Процентный 2 2 2" xfId="632"/>
    <cellStyle name="Процентный 3" xfId="633"/>
    <cellStyle name="Процентный 4" xfId="634"/>
    <cellStyle name="Процентный 5" xfId="635"/>
    <cellStyle name="Процентный 6" xfId="636"/>
    <cellStyle name="Процентный 7" xfId="637"/>
    <cellStyle name="Процентный 8" xfId="638"/>
    <cellStyle name="Процентный 9" xfId="639"/>
    <cellStyle name="Сверхулин" xfId="640"/>
    <cellStyle name="Стиль 1" xfId="641"/>
    <cellStyle name="Стиль 1 2" xfId="642"/>
    <cellStyle name="Стиль 1 3" xfId="643"/>
    <cellStyle name="Стиль 1 4" xfId="644"/>
    <cellStyle name="Стиль 1 5" xfId="645"/>
    <cellStyle name="Стиль 1 6" xfId="646"/>
    <cellStyle name="Стиль 1 7" xfId="647"/>
    <cellStyle name="Стиль 1_Книга2" xfId="648"/>
    <cellStyle name="ТаблицаТекст" xfId="649"/>
    <cellStyle name="Тысячи [0]_Chart1 (Sales &amp; Costs)" xfId="650"/>
    <cellStyle name="Тысячи_Chart1 (Sales &amp; Costs)" xfId="651"/>
    <cellStyle name="Финансовый [0] 2" xfId="652"/>
    <cellStyle name="Финансовый 10" xfId="653"/>
    <cellStyle name="Финансовый 11" xfId="654"/>
    <cellStyle name="Финансовый 12" xfId="655"/>
    <cellStyle name="Финансовый 13" xfId="656"/>
    <cellStyle name="Финансовый 14" xfId="657"/>
    <cellStyle name="Финансовый 15" xfId="658"/>
    <cellStyle name="Финансовый 16" xfId="659"/>
    <cellStyle name="Финансовый 17" xfId="660"/>
    <cellStyle name="Финансовый 2" xfId="661"/>
    <cellStyle name="Финансовый 2 10" xfId="662"/>
    <cellStyle name="Финансовый 2 2" xfId="663"/>
    <cellStyle name="Финансовый 2 3" xfId="664"/>
    <cellStyle name="Финансовый 2 4" xfId="665"/>
    <cellStyle name="Финансовый 2 5" xfId="666"/>
    <cellStyle name="Финансовый 2 6" xfId="667"/>
    <cellStyle name="Финансовый 2 7" xfId="668"/>
    <cellStyle name="Финансовый 2 8" xfId="669"/>
    <cellStyle name="Финансовый 2 9" xfId="670"/>
    <cellStyle name="Финансовый 3" xfId="671"/>
    <cellStyle name="Финансовый 4" xfId="672"/>
    <cellStyle name="Финансовый 5" xfId="673"/>
    <cellStyle name="Финансовый 6" xfId="674"/>
    <cellStyle name="Финансовый 7" xfId="675"/>
    <cellStyle name="Финансовый 8" xfId="676"/>
    <cellStyle name="Финансовый 9" xfId="6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&#1057;&#1090;&#1072;&#1090;&#1080;&#1089;&#1090;&#1080;&#1082;&#1072;%20&#1094;&#1077;&#1085;%20&#1080;%20&#1092;&#1080;&#1085;&#1072;&#1085;&#1089;&#1086;&#1074;\&#1052;&#1086;&#1080;%20&#1076;&#1086;&#1082;&#1091;&#1084;&#1077;&#1085;&#1090;&#1099;\2009-&#1076;&#1077;&#1092;\&#1072;&#1074;&#1075;&#1091;&#1089;&#1090;\V2008-2011013.04.09%20&#1086;&#1090;&#1095;&#1077;&#1090;-&#1075;&#1072;&#1079;%20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SC_W\&#1055;&#1088;&#1086;&#1075;&#1085;&#1086;&#1079;\&#1055;&#1088;&#1086;&#1075;05_00(27.06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&#1057;&#1090;&#1072;&#1090;&#1080;&#1089;&#1090;&#1080;&#1082;&#1072;%20&#1094;&#1077;&#1085;%20&#1080;%20&#1092;&#1080;&#1085;&#1072;&#1085;&#1089;&#1086;&#1074;\&#1061;&#1072;&#1085;&#1086;&#1074;&#1072;\&#1043;&#1088;(27.07.00)5&#1061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&#1057;&#1090;&#1072;&#1090;&#1080;&#1089;&#1090;&#1080;&#1082;&#1072;%20&#1094;&#1077;&#1085;%20&#1080;%20&#1092;&#1080;&#1085;&#1072;&#1085;&#1089;&#1086;&#1074;\&#1052;&#1086;&#1080;%20&#1076;&#1086;&#1082;&#1091;&#1084;&#1077;&#1085;&#1090;&#1099;\2007-&#1076;&#1077;&#1092;&#1083;\&#1072;&#1087;&#1088;&#1077;&#1083;&#1100;\v%202007-2010%2060207gr2&#1091;&#1090;&#1086;&#1095;&#1085;27.04.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&#1057;&#1090;&#1072;&#1090;&#1080;&#1089;&#1090;&#1080;&#1082;&#1072;%20&#1094;&#1077;&#1085;%20&#1080;%20&#1092;&#1080;&#1085;&#1072;&#1085;&#1089;&#1086;&#1074;\&#1041;&#1072;&#1083;&#1072;&#1085;&#1089;\An(EsMon)\7.02.01\V&#1045;&#1052;_2001.5.0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&#1057;&#1090;&#1072;&#1090;&#1080;&#1089;&#1090;&#1080;&#1082;&#1072;%20&#1094;&#1077;&#1085;%20&#1080;%20&#1092;&#1080;&#1085;&#1072;&#1085;&#1089;&#1086;&#1074;\SC_W\&#1055;&#1088;&#1086;&#1075;&#1085;&#1086;&#1079;\&#1055;&#1088;&#1086;&#1075;05_00(27.06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&#1061;&#1072;&#1085;&#1086;&#1074;&#1072;\&#1043;&#1088;(27.07.00)5&#1061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%20&#1087;&#1086;&#1088;&#1090;&#1072;&#1095;&#1077;&#1074;&#1072;/&#1073;&#1072;&#1079;_40_40_40_40/&#1086;&#1090;&#1095;&#1089;&#1077;&#1085;&#1090;_26_10_%20&#1073;&#1072;&#1079;_&#1086;&#1090;&#1095;%20&#1048;&#1062;&#1055;-&#1076;&#1077;&#1092;&#1083;%203%20&#1082;&#1074;-&#1074;&#1089;&#1077;%20&#1087;&#1086;&#1077;&#1093;&#1072;&#1083;&#1086;_17%20&#1075;&#1086;&#1076;%20&#1082;&#1074;&#1072;&#1088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%20&#1087;&#1086;&#1088;&#1090;&#1072;&#1095;&#1077;&#1074;&#1072;/&#1073;&#1072;&#1079;_40_40_40_40/&#1082;&#1074;16-17_26,10+&#1080;&#1085;&#1092;&#1083;%20&#1082;&#1074;_&#1094;&#1080;&#1092;&#1088;&#109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&#1057;&#1090;&#1072;&#1090;&#1080;&#1089;&#1090;&#1080;&#1082;&#1072;%20&#1094;&#1077;&#1085;%20&#1080;%20&#1092;&#1080;&#1085;&#1072;&#1085;&#1089;&#1086;&#1074;\&#1041;&#1072;&#1083;&#1072;&#1085;&#1089;\An(EsMon)\SC_W\&#1055;&#1088;&#1086;&#1075;&#1085;&#1086;&#1079;\&#1055;&#1088;&#1086;&#1075;05_00(27.06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&#1057;&#1090;&#1072;&#1090;&#1080;&#1089;&#1090;&#1080;&#1082;&#1072;%20&#1094;&#1077;&#1085;%20&#1080;%20&#1092;&#1080;&#1085;&#1072;&#1085;&#1089;&#1086;&#1074;\&#1041;&#1072;&#1083;&#1072;&#1085;&#1089;\An(EsMon)\7.02.01\SC_W\&#1055;&#1088;&#1086;&#1075;&#1085;&#1086;&#1079;\&#1055;&#1088;&#1086;&#1075;05_00(27.06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&#1057;&#1090;&#1072;&#1090;&#1080;&#1089;&#1090;&#1080;&#1082;&#1072;%20&#1094;&#1077;&#1085;%20&#1080;%20&#1092;&#1080;&#1085;&#1072;&#1085;&#1089;&#1086;&#1074;\&#1041;&#1072;&#1083;&#1072;&#1085;&#1089;\An(EsMon)\7.02.01\&#1061;&#1072;&#1085;&#1086;&#1074;&#1072;\&#1043;&#1088;(27.07.00)5&#1061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&#1057;&#1090;&#1072;&#1090;&#1080;&#1089;&#1090;&#1080;&#1082;&#1072;%20&#1094;&#1077;&#1085;%20&#1080;%20&#1092;&#1080;&#1085;&#1072;&#1085;&#1089;&#1086;&#1074;\&#1041;&#1072;&#1083;&#1072;&#1085;&#1089;\An(EsMon)\&#1061;&#1072;&#1085;&#1086;&#1074;&#1072;\&#1043;&#1088;(27.07.00)5&#1061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&#1057;&#1090;&#1072;&#1090;&#1080;&#1089;&#1090;&#1080;&#1082;&#1072;%20&#1094;&#1077;&#1085;%20&#1080;%20&#1092;&#1080;&#1085;&#1072;&#1085;&#1089;&#1086;&#1074;\&#1052;&#1086;&#1080;%20&#1076;&#1086;&#1082;&#1091;&#1084;&#1077;&#1085;&#1090;&#1099;\&#1052;&#1054;&#1041;\06-03-06\Var2.7%20(version%201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7.02.01\&#1061;&#1072;&#1085;&#1086;&#1074;&#1072;\&#1043;&#1088;(27.07.00)5&#1061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7.02.01\SC_W\&#1055;&#1088;&#1086;&#1075;&#1085;&#1086;&#1079;\&#1055;&#1088;&#1086;&#1075;05_00(27.06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999-veca"/>
      <sheetName val="CPIfood 41"/>
      <sheetName val="df04-07"/>
      <sheetName val="df08-25"/>
      <sheetName val="Мир _цены"/>
      <sheetName val="ИПЦ-2011-41DM"/>
      <sheetName val="41ДМпеч"/>
      <sheetName val="уголь-мазут"/>
      <sheetName val="электро-11"/>
      <sheetName val="пч-25"/>
      <sheetName val="2025-ИПЦ-ЖКХ-жд"/>
      <sheetName val="ИЦПМЭ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Гр5(о)"/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def2004-2007ОКВЭД"/>
      <sheetName val="def2008-2010"/>
      <sheetName val="Тарэлектроэн."/>
      <sheetName val="Мир _цены"/>
      <sheetName val="Прог ИПЦцепн."/>
      <sheetName val="1999"/>
      <sheetName val="Темпы"/>
      <sheetName val="РасчМЭРТИЦП"/>
      <sheetName val="ИПЦ2002-2004"/>
      <sheetName val="Тарифы газ-энергия 2020"/>
      <sheetName val="Г"/>
      <sheetName val="I"/>
      <sheetName val="def204-2007ОКВЭД"/>
      <sheetName val="def04-2007ОКВЭД"/>
      <sheetName val="def04-007ОКВЭД"/>
      <sheetName val="def04-07ОКВЭ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Инф99"/>
      <sheetName val="2002(v1)"/>
      <sheetName val="2002(v2)"/>
      <sheetName val="I"/>
      <sheetName val="Печv1"/>
      <sheetName val="Печv2 "/>
      <sheetName val="ПечМОНv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  <sheetName val="ПРОГНОЗ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1.df13-18-б (2)"/>
      <sheetName val="ИПЦ-баз1"/>
      <sheetName val="ИПЦ-цел4"/>
      <sheetName val="ИПЦ-баз25"/>
      <sheetName val="ЖКХ "/>
      <sheetName val="food-баз"/>
      <sheetName val="1.df13-18-б"/>
      <sheetName val="2.Мир _цен"/>
      <sheetName val="3.электро"/>
      <sheetName val="4.уг-маз"/>
      <sheetName val="5.vec"/>
      <sheetName val="6.ИЦПМЭР"/>
      <sheetName val="1.пч1-СPI"/>
      <sheetName val="3.пч1-кв"/>
      <sheetName val="2.пч1-def"/>
      <sheetName val="1.2030-ИПЦ"/>
      <sheetName val="2.df19-30 "/>
      <sheetName val="3.пч-2030"/>
      <sheetName val="df08-12"/>
      <sheetName val="df04-07"/>
      <sheetName val="деф-2030"/>
      <sheetName val="ИПЦ-без"/>
      <sheetName val="СУ-1-тек-ср"/>
      <sheetName val="Лист1"/>
      <sheetName val="Лист2"/>
      <sheetName val="СУ 17-19-к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0">
          <cell r="B60" t="e">
            <v>#DIV/0!</v>
          </cell>
        </row>
        <row r="65">
          <cell r="CA65">
            <v>1.03277078816983</v>
          </cell>
          <cell r="CN65">
            <v>1.0518969630348116</v>
          </cell>
          <cell r="DA65">
            <v>1.1286309452522219</v>
          </cell>
          <cell r="DN65">
            <v>1.0446377086879841</v>
          </cell>
          <cell r="EA65">
            <v>1.0482454653786821</v>
          </cell>
          <cell r="EN65">
            <v>1.0423716740486866</v>
          </cell>
        </row>
        <row r="71">
          <cell r="CA71">
            <v>1.0203320720836242</v>
          </cell>
          <cell r="CN71">
            <v>1.0382309413893456</v>
          </cell>
          <cell r="DA71">
            <v>1.1444234167361653</v>
          </cell>
          <cell r="DN71">
            <v>1.0737596317608074</v>
          </cell>
          <cell r="EA71">
            <v>1.0557743460039788</v>
          </cell>
          <cell r="EN71">
            <v>1.0492277220787505</v>
          </cell>
        </row>
      </sheetData>
      <sheetData sheetId="12">
        <row r="26">
          <cell r="D26">
            <v>8.773806619835895</v>
          </cell>
        </row>
        <row r="44">
          <cell r="B44">
            <v>114.12249325549941</v>
          </cell>
          <cell r="C44">
            <v>111.65603783366993</v>
          </cell>
          <cell r="D44">
            <v>106.84207074595733</v>
          </cell>
          <cell r="E44">
            <v>108.41115670476287</v>
          </cell>
          <cell r="G44">
            <v>106.76736498696356</v>
          </cell>
          <cell r="H44">
            <v>107.83615689932408</v>
          </cell>
          <cell r="I44">
            <v>115.53329840396329</v>
          </cell>
          <cell r="J44">
            <v>107.1209191927522</v>
          </cell>
          <cell r="L44">
            <v>104.01367426142389</v>
          </cell>
        </row>
        <row r="45">
          <cell r="B45">
            <v>113.96373532806724</v>
          </cell>
          <cell r="C45">
            <v>110.68869444879049</v>
          </cell>
          <cell r="D45">
            <v>106.33213274240492</v>
          </cell>
          <cell r="E45">
            <v>108.38725796041986</v>
          </cell>
          <cell r="F45">
            <v>104.97042140545582</v>
          </cell>
          <cell r="G45">
            <v>106.31525253595242</v>
          </cell>
          <cell r="H45">
            <v>107.74197240998484</v>
          </cell>
          <cell r="I45">
            <v>116.59431547441577</v>
          </cell>
          <cell r="J45">
            <v>107.16262005449708</v>
          </cell>
          <cell r="K45">
            <v>105.01894704835773</v>
          </cell>
          <cell r="L45">
            <v>104.26716262941534</v>
          </cell>
        </row>
        <row r="51">
          <cell r="B51">
            <v>114.54045232398475</v>
          </cell>
          <cell r="C51">
            <v>114.51453139439469</v>
          </cell>
          <cell r="D51">
            <v>108.30708946764949</v>
          </cell>
          <cell r="E51">
            <v>108.4362269183658</v>
          </cell>
          <cell r="F51">
            <v>105.40523129814309</v>
          </cell>
          <cell r="G51">
            <v>108.0944046529706</v>
          </cell>
          <cell r="H51">
            <v>108.10915426747196</v>
          </cell>
          <cell r="I51">
            <v>112.43668293237886</v>
          </cell>
          <cell r="J51">
            <v>106.99732252007746</v>
          </cell>
          <cell r="K51">
            <v>103.06053603737186</v>
          </cell>
          <cell r="L51">
            <v>103.22306182656958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6.ИЦПМЭР"/>
      <sheetName val="ИПЦ-баз1"/>
      <sheetName val="ЖКХ "/>
      <sheetName val="1.df13-18-б"/>
      <sheetName val="2.Мир _цен"/>
      <sheetName val="3.электро"/>
      <sheetName val="4.уг-маз"/>
      <sheetName val="5.vec"/>
      <sheetName val="3.пч1-кв"/>
      <sheetName val="2.пч1-def"/>
      <sheetName val="1.2030-ИПЦ"/>
      <sheetName val="2.df19-30 "/>
      <sheetName val="3.пч-2030"/>
      <sheetName val="df08-12"/>
      <sheetName val="df04-07"/>
      <sheetName val="деф-2030"/>
      <sheetName val="ИПЦ-без"/>
      <sheetName val="СУ-1-тек-ср"/>
      <sheetName val="Лист1 (2)"/>
      <sheetName val="Лист2 (2)"/>
      <sheetName val="СУ 17-19-кв"/>
    </sheetNames>
    <sheetDataSet>
      <sheetData sheetId="0"/>
      <sheetData sheetId="1"/>
      <sheetData sheetId="2"/>
      <sheetData sheetId="3">
        <row r="60">
          <cell r="DN60">
            <v>1.0511048888140468</v>
          </cell>
          <cell r="EA60">
            <v>1.0505999726170845</v>
          </cell>
        </row>
        <row r="63">
          <cell r="DD63">
            <v>1.008850661969205</v>
          </cell>
          <cell r="DG63">
            <v>1.0435108594576366</v>
          </cell>
          <cell r="DJ63">
            <v>1.0009143690802864</v>
          </cell>
          <cell r="DM63">
            <v>0.99752841539999204</v>
          </cell>
          <cell r="DQ63">
            <v>1.0137688252002366</v>
          </cell>
          <cell r="DT63">
            <v>1.0135793803428068</v>
          </cell>
          <cell r="DW63">
            <v>1.0275860209469256</v>
          </cell>
          <cell r="DZ63">
            <v>0.99499866646704316</v>
          </cell>
        </row>
        <row r="64">
          <cell r="DD64">
            <v>1.026340412336147</v>
          </cell>
          <cell r="DG64">
            <v>1.0573618301743979</v>
          </cell>
          <cell r="DJ64">
            <v>1.0415445966497172</v>
          </cell>
          <cell r="DQ64">
            <v>1.0562290420817189</v>
          </cell>
          <cell r="DT64">
            <v>1.0259327617632015</v>
          </cell>
          <cell r="DW64">
            <v>1.053271085905227</v>
          </cell>
        </row>
        <row r="65">
          <cell r="CA65">
            <v>1.03277078816983</v>
          </cell>
          <cell r="CN65">
            <v>1.0518969630348116</v>
          </cell>
          <cell r="DA65">
            <v>1.1286309452522219</v>
          </cell>
          <cell r="DN65">
            <v>1.0446377086879841</v>
          </cell>
          <cell r="EA65">
            <v>1.0478378522721679</v>
          </cell>
          <cell r="EN65">
            <v>1.0413353670687133</v>
          </cell>
        </row>
        <row r="66">
          <cell r="DN66">
            <v>1.0615604523904538</v>
          </cell>
          <cell r="EA66">
            <v>1.0622527623104765</v>
          </cell>
        </row>
        <row r="69">
          <cell r="DD69">
            <v>1.0262578791870489</v>
          </cell>
          <cell r="DG69">
            <v>1.0238230469937362</v>
          </cell>
          <cell r="DJ69">
            <v>1.0074115267421344</v>
          </cell>
          <cell r="DM69">
            <v>1.002897177484273</v>
          </cell>
          <cell r="DQ69">
            <v>1.0268929737425805</v>
          </cell>
          <cell r="DT69">
            <v>1.012284986541105</v>
          </cell>
          <cell r="DW69">
            <v>1.0126443530242135</v>
          </cell>
          <cell r="DZ69">
            <v>1.0091203070886952</v>
          </cell>
        </row>
        <row r="70">
          <cell r="DD70">
            <v>1.0625871640873734</v>
          </cell>
          <cell r="DG70">
            <v>1.0948823771740459</v>
          </cell>
          <cell r="DJ70">
            <v>1.0653079064359365</v>
          </cell>
          <cell r="DQ70">
            <v>1.0622173937668409</v>
          </cell>
          <cell r="DT70">
            <v>1.0502466449747472</v>
          </cell>
          <cell r="DW70">
            <v>1.0557019709270539</v>
          </cell>
        </row>
        <row r="71">
          <cell r="CA71">
            <v>1.0203320720836242</v>
          </cell>
          <cell r="CN71">
            <v>1.0382309413893456</v>
          </cell>
          <cell r="DA71">
            <v>1.1444234167361653</v>
          </cell>
          <cell r="DN71">
            <v>1.0737596317608074</v>
          </cell>
          <cell r="EA71">
            <v>1.0575538719670043</v>
          </cell>
          <cell r="EN71">
            <v>1.0476719535751262</v>
          </cell>
        </row>
      </sheetData>
      <sheetData sheetId="4">
        <row r="349">
          <cell r="P349">
            <v>107.43274038731954</v>
          </cell>
        </row>
      </sheetData>
      <sheetData sheetId="5"/>
      <sheetData sheetId="6">
        <row r="11">
          <cell r="AU11">
            <v>1.0615428495953867</v>
          </cell>
          <cell r="BK11">
            <v>1.0537040214962898</v>
          </cell>
          <cell r="CA11">
            <v>1.0577130946495028</v>
          </cell>
          <cell r="CP11">
            <v>1.0533668942250585</v>
          </cell>
          <cell r="DF11">
            <v>1.0436292502085358</v>
          </cell>
          <cell r="FH11">
            <v>1.1053269848897564</v>
          </cell>
          <cell r="GM11">
            <v>1.0539586182034726</v>
          </cell>
          <cell r="IA11">
            <v>1.0534238836098282</v>
          </cell>
          <cell r="JK11">
            <v>1.0653564554107253</v>
          </cell>
          <cell r="LA11">
            <v>1.051737520998822</v>
          </cell>
          <cell r="LW11">
            <v>1.0436823677977964</v>
          </cell>
        </row>
        <row r="12">
          <cell r="AU12">
            <v>1.0510289420262111</v>
          </cell>
          <cell r="BK12">
            <v>1.0945737445119188</v>
          </cell>
          <cell r="CA12">
            <v>0.99191366158446359</v>
          </cell>
          <cell r="CP12">
            <v>1.0237756108650393</v>
          </cell>
          <cell r="DF12">
            <v>1.0258698270018893</v>
          </cell>
          <cell r="FH12">
            <v>1.0586610616520804</v>
          </cell>
          <cell r="GM12">
            <v>1.0451838122792496</v>
          </cell>
          <cell r="IA12">
            <v>1.1090799206293251</v>
          </cell>
          <cell r="JK12">
            <v>0.97620216464171494</v>
          </cell>
          <cell r="LA12">
            <v>1.02439507815054</v>
          </cell>
          <cell r="LW12">
            <v>1.0254315163846468</v>
          </cell>
        </row>
        <row r="13">
          <cell r="AU13">
            <v>1.0599965002378189</v>
          </cell>
          <cell r="BK13">
            <v>1.0908807749299363</v>
          </cell>
          <cell r="CA13">
            <v>0.98015944901338292</v>
          </cell>
          <cell r="CP13">
            <v>1.0148650371894918</v>
          </cell>
          <cell r="DF13">
            <v>1.0219392447342011</v>
          </cell>
          <cell r="FH13">
            <v>1.0661375605381627</v>
          </cell>
          <cell r="GM13">
            <v>1.0449466271291099</v>
          </cell>
          <cell r="IA13">
            <v>1.1075078724775944</v>
          </cell>
          <cell r="JK13">
            <v>0.95350569426616882</v>
          </cell>
          <cell r="LA13">
            <v>1.0190482886502683</v>
          </cell>
          <cell r="LW13">
            <v>1.0224796485457008</v>
          </cell>
        </row>
        <row r="14">
          <cell r="AU14">
            <v>1.0894322457225465</v>
          </cell>
          <cell r="BK14">
            <v>1.0899055425390838</v>
          </cell>
          <cell r="CA14">
            <v>0.97236989512179173</v>
          </cell>
          <cell r="CP14">
            <v>1.0111399034884445</v>
          </cell>
          <cell r="DF14">
            <v>1.0194928353288784</v>
          </cell>
          <cell r="FH14">
            <v>1.0764727524091335</v>
          </cell>
          <cell r="GM14">
            <v>1.0485608401459905</v>
          </cell>
          <cell r="IA14">
            <v>1.1004696318155316</v>
          </cell>
          <cell r="JK14">
            <v>0.95019537693423572</v>
          </cell>
          <cell r="LA14">
            <v>1.0163713242741887</v>
          </cell>
          <cell r="LW14">
            <v>1.0214721337609853</v>
          </cell>
        </row>
        <row r="17">
          <cell r="AU17">
            <v>1.0961247592470782</v>
          </cell>
          <cell r="BK17">
            <v>1.0995595775863471</v>
          </cell>
          <cell r="CA17">
            <v>0.96738717508544259</v>
          </cell>
          <cell r="CP17">
            <v>1.0114475102095106</v>
          </cell>
          <cell r="DF17">
            <v>1.016525270409633</v>
          </cell>
          <cell r="FH17">
            <v>1.0589011313766516</v>
          </cell>
          <cell r="GM17">
            <v>1.0668987907616578</v>
          </cell>
          <cell r="IA17">
            <v>1.1016469780143741</v>
          </cell>
          <cell r="JK17">
            <v>0.94932879687351646</v>
          </cell>
          <cell r="LA17">
            <v>1.0152915253697252</v>
          </cell>
          <cell r="LW17">
            <v>1.0195244662536174</v>
          </cell>
        </row>
        <row r="18">
          <cell r="AU18">
            <v>1.0989250414095255</v>
          </cell>
          <cell r="BK18">
            <v>1.0433542828240259</v>
          </cell>
          <cell r="CA18">
            <v>0.91985274984553667</v>
          </cell>
          <cell r="CP18">
            <v>1.00739749382341</v>
          </cell>
          <cell r="DF18">
            <v>1.0150168073617485</v>
          </cell>
          <cell r="FH18">
            <v>1.1282879314586143</v>
          </cell>
          <cell r="GM18">
            <v>1.1125375228401335</v>
          </cell>
          <cell r="IA18">
            <v>1.0183244358035066</v>
          </cell>
          <cell r="JK18">
            <v>0.98163882425944016</v>
          </cell>
          <cell r="LA18">
            <v>1.0054810284983897</v>
          </cell>
          <cell r="LW18">
            <v>1.0160423179207754</v>
          </cell>
        </row>
        <row r="23">
          <cell r="AU23">
            <v>0.99368921726583159</v>
          </cell>
          <cell r="BK23">
            <v>1.1590844386135117</v>
          </cell>
          <cell r="CA23">
            <v>1.0572616457805812</v>
          </cell>
          <cell r="CP23">
            <v>1.026029970205371</v>
          </cell>
          <cell r="DF23">
            <v>1.0314250657801753</v>
          </cell>
          <cell r="FH23">
            <v>0.93075918530538715</v>
          </cell>
          <cell r="GM23">
            <v>0.99339106092653651</v>
          </cell>
          <cell r="IA23">
            <v>1.2087677885146537</v>
          </cell>
          <cell r="JK23">
            <v>0.98969323555049882</v>
          </cell>
          <cell r="LA23">
            <v>1.0262567493875976</v>
          </cell>
          <cell r="LW23">
            <v>1.0340995049482868</v>
          </cell>
        </row>
        <row r="25">
          <cell r="AU25">
            <v>0.9887538017554709</v>
          </cell>
          <cell r="BK25">
            <v>1.1984724340387023</v>
          </cell>
          <cell r="CA25">
            <v>1.0724769244936894</v>
          </cell>
          <cell r="CP25">
            <v>1.0645733771979329</v>
          </cell>
          <cell r="DF25">
            <v>1.0463585446856956</v>
          </cell>
          <cell r="FH25">
            <v>1.0024225231659447</v>
          </cell>
          <cell r="GM25">
            <v>1.0477814595630481</v>
          </cell>
          <cell r="IA25">
            <v>1.1336482616649342</v>
          </cell>
          <cell r="JK25">
            <v>1.1585508841336036</v>
          </cell>
          <cell r="LA25">
            <v>1.0598616587529734</v>
          </cell>
          <cell r="LW25">
            <v>1.0436863123510258</v>
          </cell>
        </row>
        <row r="26">
          <cell r="AU26">
            <v>0.98487076281723018</v>
          </cell>
          <cell r="BK26">
            <v>1.2210333777580344</v>
          </cell>
          <cell r="CA26">
            <v>1.0559792948887512</v>
          </cell>
          <cell r="CP26">
            <v>1.0690750840529426</v>
          </cell>
          <cell r="DF26">
            <v>1.0468752261161554</v>
          </cell>
          <cell r="FH26">
            <v>0.94308215774136872</v>
          </cell>
          <cell r="GM26">
            <v>1.0243622172747511</v>
          </cell>
          <cell r="IA26">
            <v>1.1482512456481722</v>
          </cell>
          <cell r="JK26">
            <v>1.1171998831213013</v>
          </cell>
          <cell r="LA26">
            <v>1.0625077643060106</v>
          </cell>
          <cell r="LW26">
            <v>1.0438337381099254</v>
          </cell>
        </row>
        <row r="27">
          <cell r="AU27">
            <v>1.0016214866675976</v>
          </cell>
          <cell r="BK27">
            <v>1.1407157217874853</v>
          </cell>
          <cell r="CA27">
            <v>1.0852741091655911</v>
          </cell>
          <cell r="CP27">
            <v>1.0541569147562286</v>
          </cell>
          <cell r="DF27">
            <v>1.0452703278613473</v>
          </cell>
          <cell r="FH27">
            <v>1.1190872483869989</v>
          </cell>
          <cell r="GM27">
            <v>1.0979090142397694</v>
          </cell>
          <cell r="IA27">
            <v>1.1147469410163338</v>
          </cell>
          <cell r="JK27">
            <v>1.223460214589714</v>
          </cell>
          <cell r="LA27">
            <v>1.0561633441361782</v>
          </cell>
          <cell r="LW27">
            <v>1.0434782007989507</v>
          </cell>
        </row>
        <row r="28">
          <cell r="AU28">
            <v>1.060830557687535</v>
          </cell>
          <cell r="BK28">
            <v>1.141334327643061</v>
          </cell>
          <cell r="CA28">
            <v>1.0388165900766413</v>
          </cell>
          <cell r="CP28">
            <v>1.045066162530093</v>
          </cell>
          <cell r="DF28">
            <v>1.0390137266384685</v>
          </cell>
          <cell r="FH28">
            <v>1.0589180672602319</v>
          </cell>
          <cell r="GM28">
            <v>1.0832537293546525</v>
          </cell>
          <cell r="IA28">
            <v>1.1660470188752114</v>
          </cell>
          <cell r="JK28">
            <v>1.0480642046603752</v>
          </cell>
          <cell r="LA28">
            <v>1.0412127652495464</v>
          </cell>
          <cell r="LW28">
            <v>1.0509309369281099</v>
          </cell>
        </row>
        <row r="29">
          <cell r="AU29">
            <v>1.0506625916391095</v>
          </cell>
          <cell r="BK29">
            <v>1.2761672871686141</v>
          </cell>
          <cell r="CA29">
            <v>1.0850916424319776</v>
          </cell>
          <cell r="CP29">
            <v>1.0754949036169692</v>
          </cell>
          <cell r="DF29">
            <v>1.0494276634150428</v>
          </cell>
          <cell r="FH29">
            <v>0.96118477875979835</v>
          </cell>
          <cell r="GM29">
            <v>1.1127142969114607</v>
          </cell>
          <cell r="IA29">
            <v>1.2489774372748512</v>
          </cell>
          <cell r="JK29">
            <v>1.019920370802921</v>
          </cell>
          <cell r="LA29">
            <v>1.0424516133180051</v>
          </cell>
          <cell r="LW29">
            <v>1.0451144218731161</v>
          </cell>
        </row>
        <row r="31">
          <cell r="AU31">
            <v>1.0443472777658636</v>
          </cell>
          <cell r="BK31">
            <v>1.1995745061929812</v>
          </cell>
          <cell r="CA31">
            <v>1.0958855501804974</v>
          </cell>
          <cell r="CP31">
            <v>1.0801630224927283</v>
          </cell>
          <cell r="DF31">
            <v>1.0436861023291222</v>
          </cell>
          <cell r="FH31">
            <v>0.99026918462900915</v>
          </cell>
          <cell r="GM31">
            <v>1.0967172389946207</v>
          </cell>
          <cell r="IA31">
            <v>1.1659816556781695</v>
          </cell>
          <cell r="JK31">
            <v>1.0423646810064215</v>
          </cell>
          <cell r="LA31">
            <v>1.0452737042156839</v>
          </cell>
          <cell r="LW31">
            <v>1.0454992282368603</v>
          </cell>
        </row>
        <row r="36">
          <cell r="AU36">
            <v>1.0899966620657748</v>
          </cell>
          <cell r="BK36">
            <v>1.5450272681971062</v>
          </cell>
          <cell r="CA36">
            <v>1.0622296290795288</v>
          </cell>
          <cell r="CP36">
            <v>1.0481161949106419</v>
          </cell>
          <cell r="DF36">
            <v>1.0553093723977658</v>
          </cell>
          <cell r="FH36">
            <v>0.94812532247717274</v>
          </cell>
          <cell r="GM36">
            <v>1.1737683439911519</v>
          </cell>
          <cell r="IA36">
            <v>1.3318482996086785</v>
          </cell>
          <cell r="JK36">
            <v>0.96942495830795372</v>
          </cell>
          <cell r="LA36">
            <v>1.0305277118127787</v>
          </cell>
          <cell r="LW36">
            <v>1.0393069285214425</v>
          </cell>
        </row>
        <row r="37">
          <cell r="AU37">
            <v>1.0190385512781031</v>
          </cell>
          <cell r="BK37">
            <v>1.1273088143341881</v>
          </cell>
          <cell r="CA37">
            <v>1.0331193336337339</v>
          </cell>
          <cell r="CP37">
            <v>1.0638773972109201</v>
          </cell>
          <cell r="DF37">
            <v>1.0576791134771601</v>
          </cell>
          <cell r="FH37">
            <v>0.94161327476886725</v>
          </cell>
          <cell r="GM37">
            <v>1.023313343116484</v>
          </cell>
          <cell r="IA37">
            <v>1.257040110966734</v>
          </cell>
          <cell r="JK37">
            <v>1.0599673874827655</v>
          </cell>
          <cell r="LA37">
            <v>1.0552045126012413</v>
          </cell>
          <cell r="LW37">
            <v>1.0529429488493218</v>
          </cell>
        </row>
        <row r="38">
          <cell r="AU38">
            <v>1.0569071056350814</v>
          </cell>
          <cell r="BK38">
            <v>1.1733623846175028</v>
          </cell>
          <cell r="CA38">
            <v>1.0503988622368723</v>
          </cell>
          <cell r="CP38">
            <v>1.0212647139118414</v>
          </cell>
          <cell r="DF38">
            <v>1.0281714973199005</v>
          </cell>
          <cell r="FH38">
            <v>0.96466931944221312</v>
          </cell>
          <cell r="GM38">
            <v>1.0690827419279003</v>
          </cell>
          <cell r="IA38">
            <v>1.1818553146212414</v>
          </cell>
          <cell r="JK38">
            <v>1.0197544866750394</v>
          </cell>
          <cell r="LA38">
            <v>1.0234715560617964</v>
          </cell>
          <cell r="LW38">
            <v>1.029543851044463</v>
          </cell>
        </row>
        <row r="42">
          <cell r="AU42">
            <v>1.0362613530947822</v>
          </cell>
          <cell r="BK42">
            <v>1.138417156228906</v>
          </cell>
          <cell r="CA42">
            <v>1.0932016874813868</v>
          </cell>
          <cell r="CP42">
            <v>1.0645917077854148</v>
          </cell>
          <cell r="DF42">
            <v>1.057384671644594</v>
          </cell>
          <cell r="FH42">
            <v>1.0679840411621897</v>
          </cell>
          <cell r="GM42">
            <v>0.98852240470332131</v>
          </cell>
          <cell r="IA42">
            <v>1.1215662278360585</v>
          </cell>
          <cell r="JK42">
            <v>1.0821316886904637</v>
          </cell>
          <cell r="LA42">
            <v>1.0680484916832342</v>
          </cell>
          <cell r="LW42">
            <v>1.0573280415985442</v>
          </cell>
        </row>
        <row r="49">
          <cell r="AU49">
            <v>1.0269056047090539</v>
          </cell>
          <cell r="BK49">
            <v>1.0934828622231882</v>
          </cell>
          <cell r="CA49">
            <v>1.0439064848094246</v>
          </cell>
          <cell r="CP49">
            <v>1.0415743726982831</v>
          </cell>
          <cell r="DF49">
            <v>1.0354806576939219</v>
          </cell>
          <cell r="FH49">
            <v>0.97627388796508974</v>
          </cell>
          <cell r="GM49">
            <v>1.185928867087523</v>
          </cell>
          <cell r="IA49">
            <v>1.1663594635939987</v>
          </cell>
          <cell r="JK49">
            <v>1.0704840562737321</v>
          </cell>
          <cell r="LA49">
            <v>1.0376741124349844</v>
          </cell>
          <cell r="LW49">
            <v>1.0354152904837985</v>
          </cell>
        </row>
        <row r="50">
          <cell r="AU50">
            <v>1.0083080204669574</v>
          </cell>
          <cell r="BK50">
            <v>1.2280340168139465</v>
          </cell>
          <cell r="CA50">
            <v>1.1222756908195202</v>
          </cell>
          <cell r="CP50">
            <v>1.0397971454455917</v>
          </cell>
          <cell r="DF50">
            <v>1.0408624332641379</v>
          </cell>
          <cell r="FH50">
            <v>1.091000408942326</v>
          </cell>
          <cell r="GM50">
            <v>1.0917984761185671</v>
          </cell>
          <cell r="IA50">
            <v>1.3290858619317609</v>
          </cell>
          <cell r="JK50">
            <v>1.1130115337178037</v>
          </cell>
          <cell r="LA50">
            <v>1.037484673944314</v>
          </cell>
          <cell r="LW50">
            <v>1.0398045670657401</v>
          </cell>
        </row>
        <row r="52">
          <cell r="AU52">
            <v>1.0110987068990904</v>
          </cell>
          <cell r="BK52">
            <v>1.0475426480882855</v>
          </cell>
          <cell r="CA52">
            <v>1.043709844375188</v>
          </cell>
          <cell r="CP52">
            <v>1.050585267795253</v>
          </cell>
          <cell r="DF52">
            <v>1.0533128081474796</v>
          </cell>
          <cell r="FH52">
            <v>1.0900842288222699</v>
          </cell>
          <cell r="GM52">
            <v>1.005542631454277</v>
          </cell>
          <cell r="IA52">
            <v>1.0396399067222153</v>
          </cell>
          <cell r="JK52">
            <v>1.0941153590616521</v>
          </cell>
          <cell r="JM52">
            <v>1.1344618990200992</v>
          </cell>
          <cell r="JN52">
            <v>1.084392455184733</v>
          </cell>
          <cell r="LA52">
            <v>1.0517708140732729</v>
          </cell>
          <cell r="LW52">
            <v>1.0553314432612897</v>
          </cell>
        </row>
        <row r="53">
          <cell r="AU53">
            <v>1.0334647151263441</v>
          </cell>
          <cell r="BK53">
            <v>1.1451664217623176</v>
          </cell>
          <cell r="CA53">
            <v>1.1031330973424156</v>
          </cell>
          <cell r="CP53">
            <v>1.0450940367175925</v>
          </cell>
          <cell r="DF53">
            <v>1.0419455180529857</v>
          </cell>
          <cell r="FH53">
            <v>1.0494274587974066</v>
          </cell>
          <cell r="GM53">
            <v>1.0608061973613774</v>
          </cell>
          <cell r="IA53">
            <v>1.2069049755303671</v>
          </cell>
          <cell r="JK53">
            <v>1.0282950099762387</v>
          </cell>
          <cell r="LA53">
            <v>1.0413212531170271</v>
          </cell>
          <cell r="LW53">
            <v>1.0415532275033539</v>
          </cell>
        </row>
        <row r="56">
          <cell r="AU56">
            <v>1.0842832026352125</v>
          </cell>
          <cell r="BK56">
            <v>1.1857214265562666</v>
          </cell>
          <cell r="CA56">
            <v>1.0699189224125021</v>
          </cell>
          <cell r="CP56">
            <v>1.0562913110645551</v>
          </cell>
          <cell r="DF56">
            <v>1.0426015893762262</v>
          </cell>
          <cell r="FH56">
            <v>1.0722268034694407</v>
          </cell>
          <cell r="GM56">
            <v>1.1096674109899634</v>
          </cell>
          <cell r="IA56">
            <v>1.1923016595736393</v>
          </cell>
          <cell r="JK56">
            <v>1.0745891145910615</v>
          </cell>
          <cell r="LA56">
            <v>1.0557937056925559</v>
          </cell>
          <cell r="LW56">
            <v>1.0426302499799591</v>
          </cell>
        </row>
        <row r="63">
          <cell r="FH63">
            <v>1.1391573999749096</v>
          </cell>
          <cell r="GM63">
            <v>1.2120245124540787</v>
          </cell>
          <cell r="IA63">
            <v>1.4718861806488213</v>
          </cell>
          <cell r="JK63">
            <v>1.0054098640892961</v>
          </cell>
          <cell r="LA63">
            <v>1.0358170374088962</v>
          </cell>
          <cell r="LW63">
            <v>1.0446531396104501</v>
          </cell>
        </row>
        <row r="65">
          <cell r="FH65">
            <v>1.0627746355842813</v>
          </cell>
        </row>
        <row r="66">
          <cell r="AU66">
            <v>1.0605956571348987</v>
          </cell>
          <cell r="BK66">
            <v>1.124561135190244</v>
          </cell>
          <cell r="CA66">
            <v>1.0320867452196705</v>
          </cell>
          <cell r="CP66">
            <v>1.0449824194742661</v>
          </cell>
          <cell r="DF66">
            <v>1.0361073928105251</v>
          </cell>
          <cell r="GM66">
            <v>1.0711478195895907</v>
          </cell>
          <cell r="IA66">
            <v>1.1399524865514401</v>
          </cell>
          <cell r="JK66">
            <v>1.024289020725542</v>
          </cell>
          <cell r="LA66">
            <v>1.0376786245729368</v>
          </cell>
          <cell r="LW66">
            <v>1.0443209081509093</v>
          </cell>
        </row>
        <row r="69">
          <cell r="AU69">
            <v>1.043282120611905</v>
          </cell>
          <cell r="BK69">
            <v>1.0552392836282911</v>
          </cell>
          <cell r="CA69">
            <v>1.0415088529673291</v>
          </cell>
          <cell r="CP69">
            <v>1.0454015373793473</v>
          </cell>
          <cell r="DF69">
            <v>1.049374418716267</v>
          </cell>
          <cell r="ES69">
            <v>1.0119548077931069</v>
          </cell>
          <cell r="GM69">
            <v>1.0635096299962381</v>
          </cell>
          <cell r="IA69">
            <v>1.0495286413182028</v>
          </cell>
          <cell r="JK69">
            <v>1.0500796699174444</v>
          </cell>
          <cell r="LA69">
            <v>1.051294086666847</v>
          </cell>
          <cell r="LW69">
            <v>1.0519041938754927</v>
          </cell>
        </row>
        <row r="72">
          <cell r="ES72">
            <v>1.0440097516452456</v>
          </cell>
          <cell r="GM72">
            <v>1.1317413620832053</v>
          </cell>
          <cell r="IA72">
            <v>1.1350085035459252</v>
          </cell>
          <cell r="JK72">
            <v>1.0216988906004045</v>
          </cell>
          <cell r="LA72">
            <v>1.0433190680089057</v>
          </cell>
          <cell r="LW72">
            <v>1.045328578384995</v>
          </cell>
        </row>
        <row r="74">
          <cell r="ES74">
            <v>1.0544363633662397</v>
          </cell>
          <cell r="GM74">
            <v>1.1042028950541132</v>
          </cell>
          <cell r="IA74">
            <v>1.1786684866749739</v>
          </cell>
          <cell r="JK74">
            <v>1.0377497509947853</v>
          </cell>
          <cell r="LA74">
            <v>1.042004126135748</v>
          </cell>
          <cell r="LW74">
            <v>1.0463029957449514</v>
          </cell>
        </row>
        <row r="75">
          <cell r="AU75">
            <v>1.1489047253240581</v>
          </cell>
          <cell r="BK75">
            <v>1.1109841190337046</v>
          </cell>
          <cell r="CA75">
            <v>0.98838602478768156</v>
          </cell>
          <cell r="CP75">
            <v>1.0544459105332256</v>
          </cell>
          <cell r="DF75">
            <v>1.0417577331042533</v>
          </cell>
          <cell r="ES75">
            <v>1.0322929682139381</v>
          </cell>
          <cell r="GM75">
            <v>1.1623149511612119</v>
          </cell>
          <cell r="IA75">
            <v>1.0880097791981025</v>
          </cell>
          <cell r="JK75">
            <v>1.0026912392253391</v>
          </cell>
          <cell r="LA75">
            <v>1.0449556240196027</v>
          </cell>
          <cell r="LW75">
            <v>1.044100546389708</v>
          </cell>
        </row>
        <row r="80">
          <cell r="AU80">
            <v>1.0105882338131056</v>
          </cell>
          <cell r="BK80">
            <v>1.1138585039549798</v>
          </cell>
          <cell r="CA80">
            <v>1.0827232422240265</v>
          </cell>
          <cell r="CP80">
            <v>1.0575168170745879</v>
          </cell>
          <cell r="DF80">
            <v>1.0429802872260845</v>
          </cell>
          <cell r="ES80">
            <v>1.0650236627646681</v>
          </cell>
          <cell r="GM80">
            <v>1.0594854233985302</v>
          </cell>
          <cell r="IA80">
            <v>1.0875933420020987</v>
          </cell>
          <cell r="JK80">
            <v>1.0837081643311441</v>
          </cell>
          <cell r="LA80">
            <v>1.0471910206889394</v>
          </cell>
          <cell r="LW80">
            <v>1.0369581072840655</v>
          </cell>
        </row>
        <row r="93">
          <cell r="ES93">
            <v>1.0660627988424312</v>
          </cell>
          <cell r="GM93">
            <v>1.0759807115972799</v>
          </cell>
          <cell r="IA93">
            <v>1.1625926817198615</v>
          </cell>
          <cell r="JK93">
            <v>1.0739650453317311</v>
          </cell>
          <cell r="LA93">
            <v>1.0503336696749723</v>
          </cell>
          <cell r="LW93">
            <v>1.0441470631864085</v>
          </cell>
        </row>
        <row r="94">
          <cell r="ES94">
            <v>1.0760854984286099</v>
          </cell>
          <cell r="GM94">
            <v>1.0659785592612876</v>
          </cell>
          <cell r="IA94">
            <v>1.0904068146382544</v>
          </cell>
          <cell r="JK94">
            <v>1.0661298535173158</v>
          </cell>
          <cell r="LA94">
            <v>1.0322818539684699</v>
          </cell>
          <cell r="LW94">
            <v>1.0325484872709221</v>
          </cell>
        </row>
        <row r="95">
          <cell r="ES95">
            <v>1.0600609794545253</v>
          </cell>
          <cell r="GM95">
            <v>1.0494784312018355</v>
          </cell>
          <cell r="IA95">
            <v>1.1433599958770295</v>
          </cell>
          <cell r="JK95">
            <v>1.0805258616460844</v>
          </cell>
          <cell r="LA95">
            <v>1.0537851978635684</v>
          </cell>
          <cell r="LW95">
            <v>1.0440181553429031</v>
          </cell>
        </row>
      </sheetData>
      <sheetData sheetId="7"/>
      <sheetData sheetId="8"/>
      <sheetData sheetId="9">
        <row r="18">
          <cell r="AL18">
            <v>130.5830159730159</v>
          </cell>
          <cell r="AZ18">
            <v>103.02640044548102</v>
          </cell>
          <cell r="BN18">
            <v>105.82852955478366</v>
          </cell>
          <cell r="CB18">
            <v>131.09600151235102</v>
          </cell>
          <cell r="CP18">
            <v>110.59122989564978</v>
          </cell>
          <cell r="DD18">
            <v>106.64752246267371</v>
          </cell>
          <cell r="DR18">
            <v>104.46545034838184</v>
          </cell>
          <cell r="EF18">
            <v>100.19288522668894</v>
          </cell>
          <cell r="ET18">
            <v>100.86803029815847</v>
          </cell>
          <cell r="FH18">
            <v>104.20270476714657</v>
          </cell>
          <cell r="FV18">
            <v>104.31611343966847</v>
          </cell>
        </row>
      </sheetData>
      <sheetData sheetId="10"/>
      <sheetData sheetId="11"/>
      <sheetData sheetId="12"/>
      <sheetData sheetId="13"/>
      <sheetData sheetId="14"/>
      <sheetData sheetId="15"/>
      <sheetData sheetId="16">
        <row r="11">
          <cell r="C11">
            <v>1.2005740497773429</v>
          </cell>
          <cell r="AQ11">
            <v>1.1601149916442179</v>
          </cell>
          <cell r="BE11">
            <v>1.1338123541211855</v>
          </cell>
          <cell r="BS11">
            <v>1.0079939269435962</v>
          </cell>
          <cell r="CG11">
            <v>1.0992302408016885</v>
          </cell>
          <cell r="CQ11">
            <v>1.1858824545880202</v>
          </cell>
          <cell r="DY11">
            <v>1.226157192751957</v>
          </cell>
          <cell r="FH11">
            <v>114.14369011252357</v>
          </cell>
          <cell r="GN11">
            <v>1.1146422834118928</v>
          </cell>
          <cell r="HZ11">
            <v>1.0142101631019209</v>
          </cell>
        </row>
        <row r="12">
          <cell r="C12">
            <v>0.80224545727681473</v>
          </cell>
          <cell r="AQ12">
            <v>1.1744607669999516</v>
          </cell>
          <cell r="BE12">
            <v>1.3172484418732178</v>
          </cell>
          <cell r="BS12">
            <v>1.209602615657255</v>
          </cell>
          <cell r="CG12">
            <v>1.0583259429409924</v>
          </cell>
          <cell r="CQ12">
            <v>1.1638412711241097</v>
          </cell>
          <cell r="DY12">
            <v>0.9704125938262026</v>
          </cell>
          <cell r="FH12">
            <v>118.68163389236437</v>
          </cell>
          <cell r="GN12">
            <v>1.2594372892692864</v>
          </cell>
          <cell r="HZ12">
            <v>1.0979600441877042</v>
          </cell>
        </row>
        <row r="13">
          <cell r="C13">
            <v>0.80061946480751112</v>
          </cell>
          <cell r="AQ13">
            <v>1.183367704824638</v>
          </cell>
          <cell r="BE13">
            <v>1.3280098425364435</v>
          </cell>
          <cell r="BS13">
            <v>1.2366108392080633</v>
          </cell>
          <cell r="CG13">
            <v>1.0587655451670959</v>
          </cell>
          <cell r="CQ13">
            <v>1.1615586408065979</v>
          </cell>
          <cell r="DY13">
            <v>0.78718629736395629</v>
          </cell>
          <cell r="FH13">
            <v>116.776826630538</v>
          </cell>
          <cell r="GN13">
            <v>1.2605761499215113</v>
          </cell>
          <cell r="HZ13">
            <v>1.1083821682404702</v>
          </cell>
        </row>
        <row r="14">
          <cell r="C14">
            <v>0.83332444844090492</v>
          </cell>
          <cell r="AQ14">
            <v>1.1565820409870384</v>
          </cell>
          <cell r="BE14">
            <v>1.3040069079521446</v>
          </cell>
          <cell r="BS14">
            <v>1.2714217901808034</v>
          </cell>
          <cell r="CG14">
            <v>1.0718866193892282</v>
          </cell>
          <cell r="CQ14">
            <v>1.1332371993955355</v>
          </cell>
          <cell r="DY14">
            <v>0.99382761629830374</v>
          </cell>
          <cell r="FH14">
            <v>115.65857861357614</v>
          </cell>
          <cell r="GN14">
            <v>1.2612407672562118</v>
          </cell>
          <cell r="HZ14">
            <v>1.125015387347378</v>
          </cell>
        </row>
        <row r="15">
          <cell r="C15">
            <v>0.79630337273159357</v>
          </cell>
          <cell r="AQ15">
            <v>1.2252407293056877</v>
          </cell>
          <cell r="BE15">
            <v>1.3310956085958945</v>
          </cell>
          <cell r="BS15">
            <v>1.2028711914095664</v>
          </cell>
          <cell r="CG15">
            <v>1.0077678666629273</v>
          </cell>
          <cell r="CQ15">
            <v>1.0988499152595057</v>
          </cell>
          <cell r="DY15">
            <v>0.97236954596314074</v>
          </cell>
          <cell r="FH15">
            <v>115.99575932288776</v>
          </cell>
          <cell r="GN15">
            <v>1.2781065649045862</v>
          </cell>
          <cell r="HZ15">
            <v>1.0815619207911191</v>
          </cell>
        </row>
        <row r="16">
          <cell r="C16">
            <v>0.83537436877457749</v>
          </cell>
          <cell r="AQ16">
            <v>1.1479977725721247</v>
          </cell>
          <cell r="BE16">
            <v>1.2883135638996805</v>
          </cell>
          <cell r="BS16">
            <v>1.0928155462309648</v>
          </cell>
          <cell r="CG16">
            <v>1.044815789851304</v>
          </cell>
          <cell r="CQ16">
            <v>1.2758253464546672</v>
          </cell>
          <cell r="DY16">
            <v>0.86404732622509473</v>
          </cell>
          <cell r="FH16">
            <v>112.23448748219627</v>
          </cell>
          <cell r="GN16">
            <v>1.2020058570998997</v>
          </cell>
          <cell r="HZ16">
            <v>1.0583284497108996</v>
          </cell>
        </row>
        <row r="19">
          <cell r="C19">
            <v>1.1800936867727581</v>
          </cell>
          <cell r="AQ19">
            <v>0.94709660617953206</v>
          </cell>
          <cell r="CQ19">
            <v>1.2488444525648856</v>
          </cell>
          <cell r="DY19">
            <v>1.2085788939229678</v>
          </cell>
          <cell r="FH19">
            <v>113.21520123406117</v>
          </cell>
          <cell r="GN19">
            <v>1.2016523024495198</v>
          </cell>
          <cell r="HZ19">
            <v>1.4153806896006729</v>
          </cell>
        </row>
        <row r="20">
          <cell r="C20">
            <v>0.74464918327786467</v>
          </cell>
          <cell r="AQ20">
            <v>1.3447094374229394</v>
          </cell>
          <cell r="BE20">
            <v>1.3758770861461731</v>
          </cell>
          <cell r="BS20">
            <v>0.92514667466412304</v>
          </cell>
          <cell r="CG20">
            <v>0.90008485974538655</v>
          </cell>
          <cell r="CQ20">
            <v>1.5515496333980203</v>
          </cell>
          <cell r="DY20">
            <v>0.79338923300223785</v>
          </cell>
          <cell r="FH20">
            <v>126.95260577800404</v>
          </cell>
          <cell r="GN20">
            <v>1.2328251058362267</v>
          </cell>
          <cell r="HZ20">
            <v>0.95602835140990405</v>
          </cell>
        </row>
        <row r="22">
          <cell r="C22">
            <v>0.87645014113928177</v>
          </cell>
          <cell r="AQ22">
            <v>1.2665662924347003</v>
          </cell>
          <cell r="BE22">
            <v>1.2225402909984784</v>
          </cell>
          <cell r="BS22">
            <v>1.0120507360552708</v>
          </cell>
          <cell r="CG22">
            <v>1.0181352089850622</v>
          </cell>
          <cell r="CQ22">
            <v>1.2040543976000624</v>
          </cell>
          <cell r="DY22">
            <v>0.93132347221273115</v>
          </cell>
          <cell r="FH22">
            <v>135.68027604293934</v>
          </cell>
          <cell r="GN22">
            <v>1.2475737265997311</v>
          </cell>
          <cell r="HZ22">
            <v>1.0251431646584273</v>
          </cell>
        </row>
        <row r="23">
          <cell r="C23">
            <v>0.8110225603287432</v>
          </cell>
          <cell r="AQ23">
            <v>1.4509301315440362</v>
          </cell>
          <cell r="BE23">
            <v>1.2998487693423804</v>
          </cell>
          <cell r="BS23">
            <v>0.9696589826259131</v>
          </cell>
          <cell r="CG23">
            <v>0.97307993382103664</v>
          </cell>
          <cell r="CQ23">
            <v>1.1515824727946151</v>
          </cell>
          <cell r="DY23">
            <v>0.94270559630422956</v>
          </cell>
          <cell r="FH23">
            <v>143.49954069382528</v>
          </cell>
          <cell r="GN23">
            <v>1.273062509414733</v>
          </cell>
          <cell r="HZ23">
            <v>0.953275854451752</v>
          </cell>
        </row>
        <row r="24">
          <cell r="C24">
            <v>1.0198135076868786</v>
          </cell>
          <cell r="AQ24">
            <v>1.0172770570375607</v>
          </cell>
          <cell r="BE24">
            <v>1.0614551080149481</v>
          </cell>
          <cell r="BS24">
            <v>1.0998976120206945</v>
          </cell>
          <cell r="CG24">
            <v>1.0934145558426456</v>
          </cell>
          <cell r="CQ24">
            <v>1.2586251161333593</v>
          </cell>
          <cell r="DY24">
            <v>0.92473509013144894</v>
          </cell>
          <cell r="FH24">
            <v>122.73900416080714</v>
          </cell>
          <cell r="GN24">
            <v>1.2002585925007407</v>
          </cell>
          <cell r="HZ24">
            <v>1.1693819643649268</v>
          </cell>
        </row>
        <row r="25">
          <cell r="C25">
            <v>0.97647081358109267</v>
          </cell>
          <cell r="AQ25">
            <v>1.1226119401435055</v>
          </cell>
          <cell r="BE25">
            <v>1.1527254889603085</v>
          </cell>
          <cell r="BS25">
            <v>1.0356859217357077</v>
          </cell>
          <cell r="CG25">
            <v>1.0189251211000094</v>
          </cell>
          <cell r="CQ25">
            <v>1.1807718383325918</v>
          </cell>
          <cell r="DY25">
            <v>1.0005494181361898</v>
          </cell>
          <cell r="FH25">
            <v>113.07808171899629</v>
          </cell>
          <cell r="GN25">
            <v>1.1294706442204803</v>
          </cell>
          <cell r="HZ25">
            <v>1.0255692770908025</v>
          </cell>
        </row>
        <row r="26">
          <cell r="C26">
            <v>0.89277843365708798</v>
          </cell>
          <cell r="AQ26">
            <v>1.2334675549516427</v>
          </cell>
          <cell r="BE26">
            <v>1.1306398341493711</v>
          </cell>
          <cell r="BS26">
            <v>0.96357842731135324</v>
          </cell>
          <cell r="CG26">
            <v>0.95423082502487211</v>
          </cell>
          <cell r="CQ26">
            <v>1.106766110678844</v>
          </cell>
          <cell r="DY26">
            <v>0.82511971168512477</v>
          </cell>
          <cell r="FH26">
            <v>122.55476555789187</v>
          </cell>
          <cell r="GN26">
            <v>1.1190895283347471</v>
          </cell>
          <cell r="HZ26">
            <v>0.95101859556582691</v>
          </cell>
        </row>
        <row r="28">
          <cell r="C28">
            <v>0.81517112606835507</v>
          </cell>
          <cell r="AQ28">
            <v>1.1852033515793474</v>
          </cell>
          <cell r="BE28">
            <v>1.1517334034868925</v>
          </cell>
          <cell r="BS28">
            <v>0.98247819847910345</v>
          </cell>
          <cell r="CG28">
            <v>0.94844752458794812</v>
          </cell>
          <cell r="CQ28">
            <v>1.3515109150871654</v>
          </cell>
          <cell r="DY28">
            <v>0.73321099099962583</v>
          </cell>
          <cell r="FH28">
            <v>121.52753079550931</v>
          </cell>
          <cell r="GN28">
            <v>1.1573974114457142</v>
          </cell>
          <cell r="HZ28">
            <v>0.9072116099249713</v>
          </cell>
        </row>
        <row r="33">
          <cell r="C33">
            <v>1.062702685026121</v>
          </cell>
          <cell r="AQ33">
            <v>1.362058930632229</v>
          </cell>
          <cell r="BE33">
            <v>1.1286176468188502</v>
          </cell>
          <cell r="BS33">
            <v>0.9266015900321658</v>
          </cell>
          <cell r="CG33">
            <v>0.95384112348599781</v>
          </cell>
          <cell r="CQ33">
            <v>0.84215307484355795</v>
          </cell>
          <cell r="DY33">
            <v>0.96854150747592949</v>
          </cell>
          <cell r="FH33">
            <v>129.35769799605714</v>
          </cell>
          <cell r="GN33">
            <v>1.0644667278290629</v>
          </cell>
          <cell r="HZ33">
            <v>0.97272609761309947</v>
          </cell>
        </row>
        <row r="34">
          <cell r="C34">
            <v>1.028647604303397</v>
          </cell>
          <cell r="AQ34">
            <v>1.1065518232617053</v>
          </cell>
          <cell r="BE34">
            <v>1.0881715612500455</v>
          </cell>
          <cell r="BS34">
            <v>1.0131768596490107</v>
          </cell>
          <cell r="CG34">
            <v>1.0033585359481376</v>
          </cell>
          <cell r="CQ34">
            <v>1.1266181813699823</v>
          </cell>
          <cell r="DY34">
            <v>1.0101151559501735</v>
          </cell>
          <cell r="FH34">
            <v>105.37862549523886</v>
          </cell>
          <cell r="GN34">
            <v>1.1149443942959527</v>
          </cell>
          <cell r="HZ34">
            <v>1.0200010754903761</v>
          </cell>
        </row>
        <row r="35">
          <cell r="C35">
            <v>0.92687847272805246</v>
          </cell>
          <cell r="AQ35">
            <v>1.1357613261397153</v>
          </cell>
          <cell r="BE35">
            <v>1.1918313453605724</v>
          </cell>
          <cell r="BS35">
            <v>1.041575668174759</v>
          </cell>
          <cell r="CG35">
            <v>1.0133312539631398</v>
          </cell>
          <cell r="CQ35">
            <v>1.2978384179730538</v>
          </cell>
          <cell r="DY35">
            <v>0.905360924887879</v>
          </cell>
          <cell r="FH35">
            <v>113.15265138699786</v>
          </cell>
          <cell r="GN35">
            <v>1.1689998108189452</v>
          </cell>
          <cell r="HZ35">
            <v>1.0193467544633843</v>
          </cell>
        </row>
        <row r="39">
          <cell r="C39">
            <v>1.0518678654667351</v>
          </cell>
          <cell r="AQ39">
            <v>1.063042761272541</v>
          </cell>
          <cell r="BE39">
            <v>1.090239890085446</v>
          </cell>
          <cell r="BS39">
            <v>1.0405079131772452</v>
          </cell>
          <cell r="CG39">
            <v>1.0167391576580835</v>
          </cell>
          <cell r="CQ39">
            <v>1.1312837178401676</v>
          </cell>
          <cell r="DY39">
            <v>1.1909411943116022</v>
          </cell>
          <cell r="FH39">
            <v>109.42988470516293</v>
          </cell>
          <cell r="GN39">
            <v>1.1286481714365397</v>
          </cell>
          <cell r="HZ39">
            <v>1.0476915900892967</v>
          </cell>
        </row>
        <row r="46">
          <cell r="C46">
            <v>0.95848750944653804</v>
          </cell>
          <cell r="AQ46">
            <v>1.0184995884669317</v>
          </cell>
          <cell r="BE46">
            <v>1.1130090829646477</v>
          </cell>
          <cell r="BS46">
            <v>1.0405491863237373</v>
          </cell>
          <cell r="CG46">
            <v>1.0357116279906584</v>
          </cell>
          <cell r="CQ46">
            <v>1.0660770908727215</v>
          </cell>
          <cell r="DY46">
            <v>1.038063431668216</v>
          </cell>
          <cell r="FH46">
            <v>105.65935368997374</v>
          </cell>
          <cell r="GN46">
            <v>1.0684745861981015</v>
          </cell>
          <cell r="HZ46">
            <v>1.1152901571444422</v>
          </cell>
        </row>
        <row r="47">
          <cell r="C47">
            <v>0.99203607491476675</v>
          </cell>
          <cell r="AQ47">
            <v>1.137930350958668</v>
          </cell>
          <cell r="BE47">
            <v>1.1503546941953378</v>
          </cell>
          <cell r="BS47">
            <v>0.97985093523149724</v>
          </cell>
          <cell r="CG47">
            <v>1.0135467987284048</v>
          </cell>
          <cell r="CQ47">
            <v>1.0993981145596294</v>
          </cell>
          <cell r="DY47">
            <v>1.0529740656115723</v>
          </cell>
          <cell r="FH47">
            <v>115.1519680842636</v>
          </cell>
          <cell r="GN47">
            <v>1.106078535207327</v>
          </cell>
          <cell r="HZ47">
            <v>0.90503603911314823</v>
          </cell>
        </row>
        <row r="49">
          <cell r="BE49">
            <v>1.116406534547862</v>
          </cell>
          <cell r="BS49">
            <v>1.0881693865349922</v>
          </cell>
          <cell r="CG49">
            <v>1.0321170036951655</v>
          </cell>
          <cell r="CQ49">
            <v>1.2689639389375007</v>
          </cell>
          <cell r="DY49">
            <v>0.8950560576528982</v>
          </cell>
          <cell r="FH49">
            <v>100.65716641994015</v>
          </cell>
          <cell r="GN49">
            <v>1.177048307051789</v>
          </cell>
          <cell r="HZ49">
            <v>1.0121284007025175</v>
          </cell>
        </row>
        <row r="50">
          <cell r="C50">
            <v>1.0796452288113489</v>
          </cell>
          <cell r="AQ50">
            <v>1.0604828085474185</v>
          </cell>
          <cell r="BE50">
            <v>1.1834971843511217</v>
          </cell>
          <cell r="BS50">
            <v>1.0234602347313999</v>
          </cell>
          <cell r="CG50">
            <v>1.0417610561721242</v>
          </cell>
          <cell r="CQ50">
            <v>1.1373454630368647</v>
          </cell>
          <cell r="DY50">
            <v>1.1245890784070813</v>
          </cell>
          <cell r="FH50">
            <v>107.18649908642993</v>
          </cell>
          <cell r="GN50">
            <v>1.1472094130906894</v>
          </cell>
          <cell r="HZ50">
            <v>1.0636342359941868</v>
          </cell>
        </row>
        <row r="53">
          <cell r="C53">
            <v>1.0724754561887322</v>
          </cell>
          <cell r="AQ53">
            <v>1.0708980110525725</v>
          </cell>
          <cell r="BE53">
            <v>1.1172029301558977</v>
          </cell>
          <cell r="BS53">
            <v>1.0261128680987557</v>
          </cell>
          <cell r="CG53">
            <v>1.0577045384729229</v>
          </cell>
          <cell r="CQ53">
            <v>1.2533375324288365</v>
          </cell>
          <cell r="DY53">
            <v>1.0836763131448865</v>
          </cell>
          <cell r="FH53">
            <v>106.75479478490288</v>
          </cell>
          <cell r="GN53">
            <v>1.0907841806005976</v>
          </cell>
          <cell r="HZ53">
            <v>1.0586762031345627</v>
          </cell>
        </row>
        <row r="60">
          <cell r="CL60">
            <v>1.0465352745438912</v>
          </cell>
          <cell r="DP60">
            <v>0.91285794998144032</v>
          </cell>
          <cell r="FH60">
            <v>167.10973772901391</v>
          </cell>
          <cell r="GN60">
            <v>1.1530076213961833</v>
          </cell>
          <cell r="HZ60">
            <v>1.1280298620692557</v>
          </cell>
        </row>
        <row r="62">
          <cell r="FH62">
            <v>115.50581758299016</v>
          </cell>
          <cell r="GN62">
            <v>1.163357481522086</v>
          </cell>
          <cell r="HZ62">
            <v>1.0453618334891097</v>
          </cell>
        </row>
        <row r="63">
          <cell r="AQ63">
            <v>1.1223605505514274</v>
          </cell>
          <cell r="BE63">
            <v>1.1775429280413501</v>
          </cell>
          <cell r="BS63">
            <v>1.068199191675645</v>
          </cell>
          <cell r="CG63">
            <v>1.0328567654130618</v>
          </cell>
          <cell r="CL63">
            <v>1.1723840500072429</v>
          </cell>
          <cell r="DY63">
            <v>1.0090136925070345</v>
          </cell>
        </row>
        <row r="66">
          <cell r="C66">
            <v>1.0320616925610264</v>
          </cell>
          <cell r="AQ66">
            <v>1.0653134329423781</v>
          </cell>
          <cell r="BE66">
            <v>1.0991165851796141</v>
          </cell>
          <cell r="BS66">
            <v>1.086383562651686</v>
          </cell>
          <cell r="CG66">
            <v>1.0563442326335111</v>
          </cell>
          <cell r="CL66">
            <v>1.2268203674825964</v>
          </cell>
          <cell r="DY66">
            <v>105.2</v>
          </cell>
          <cell r="EX66">
            <v>1.1271243853682331</v>
          </cell>
          <cell r="GD66">
            <v>1.1709808307958114</v>
          </cell>
          <cell r="HP66">
            <v>1.1129607239702706</v>
          </cell>
        </row>
        <row r="69">
          <cell r="CL69">
            <v>1.1497062446323527</v>
          </cell>
          <cell r="DP69">
            <v>1.008260609833574</v>
          </cell>
          <cell r="EX69">
            <v>1.1591279453504761</v>
          </cell>
          <cell r="GD69">
            <v>1.0250281876862648</v>
          </cell>
          <cell r="HP69">
            <v>1.0758050972137079</v>
          </cell>
        </row>
        <row r="71">
          <cell r="CL71">
            <v>1.1041268936978867</v>
          </cell>
          <cell r="DP71">
            <v>0.96243820834975247</v>
          </cell>
          <cell r="EX71">
            <v>1.2617285666371874</v>
          </cell>
          <cell r="GD71">
            <v>0.97300650640112218</v>
          </cell>
          <cell r="HP71">
            <v>1.0891235693209755</v>
          </cell>
        </row>
        <row r="72">
          <cell r="C72">
            <v>1.0486222549365813</v>
          </cell>
          <cell r="AQ72">
            <v>1.0606639310008525</v>
          </cell>
          <cell r="BE72">
            <v>1.0948386844036568</v>
          </cell>
          <cell r="BS72">
            <v>1.0437945732722345</v>
          </cell>
          <cell r="CG72">
            <v>1.0252036122230912</v>
          </cell>
          <cell r="CL72">
            <v>1.2073259013986686</v>
          </cell>
          <cell r="DP72">
            <v>1.0568859790040637</v>
          </cell>
          <cell r="EX72">
            <v>1.0836704534621944</v>
          </cell>
          <cell r="GD72">
            <v>1.0910425358485456</v>
          </cell>
          <cell r="HP72">
            <v>1.0638926686799146</v>
          </cell>
        </row>
        <row r="77">
          <cell r="C77">
            <v>1.1787847532931863</v>
          </cell>
          <cell r="AQ77">
            <v>1.3975454507514871</v>
          </cell>
          <cell r="BE77">
            <v>1.1145413453260804</v>
          </cell>
          <cell r="BS77">
            <v>1.0400627537780074</v>
          </cell>
          <cell r="CG77">
            <v>1.1000603301455696</v>
          </cell>
          <cell r="CL77">
            <v>1.1666648578406338</v>
          </cell>
          <cell r="DP77">
            <v>1.1020144182505842</v>
          </cell>
          <cell r="EX77">
            <v>1.1044594352590393</v>
          </cell>
          <cell r="GD77">
            <v>1.0911633661268916</v>
          </cell>
          <cell r="HP77">
            <v>1.1026725992668824</v>
          </cell>
        </row>
        <row r="90">
          <cell r="CL90">
            <v>1.1276613449038697</v>
          </cell>
          <cell r="DP90">
            <v>1.1031128473451366</v>
          </cell>
          <cell r="EX90">
            <v>1.0617386492044016</v>
          </cell>
          <cell r="GD90">
            <v>1.0824598456124574</v>
          </cell>
          <cell r="HP90">
            <v>1.0535221469288154</v>
          </cell>
        </row>
        <row r="91">
          <cell r="CL91">
            <v>1.1408100356505848</v>
          </cell>
          <cell r="DP91">
            <v>1.1309312202673707</v>
          </cell>
          <cell r="EX91">
            <v>1.0812541657220072</v>
          </cell>
          <cell r="GD91">
            <v>1.085492581081694</v>
          </cell>
          <cell r="HP91">
            <v>1.0534782270236518</v>
          </cell>
        </row>
        <row r="92">
          <cell r="CL92">
            <v>1.1940564258530884</v>
          </cell>
          <cell r="DY92">
            <v>105.00147181100157</v>
          </cell>
          <cell r="EX92">
            <v>1.0791552816646135</v>
          </cell>
          <cell r="GD92">
            <v>1.0881759329527216</v>
          </cell>
          <cell r="HP92">
            <v>1.0678887965348931</v>
          </cell>
        </row>
        <row r="93">
          <cell r="C93">
            <v>1.0734309013110119</v>
          </cell>
        </row>
      </sheetData>
      <sheetData sheetId="17">
        <row r="11">
          <cell r="K11">
            <v>1.191161414691281</v>
          </cell>
        </row>
        <row r="12">
          <cell r="K12">
            <v>1.2418395724892</v>
          </cell>
        </row>
        <row r="13">
          <cell r="K13">
            <v>1.2543175346188764</v>
          </cell>
        </row>
        <row r="14">
          <cell r="K14">
            <v>1.2409287408825898</v>
          </cell>
        </row>
        <row r="15">
          <cell r="K15">
            <v>1.2374461886997028</v>
          </cell>
        </row>
        <row r="16">
          <cell r="K16">
            <v>1.3146944595352799</v>
          </cell>
        </row>
        <row r="19">
          <cell r="K19">
            <v>1.1447926813900262</v>
          </cell>
        </row>
        <row r="20">
          <cell r="K20">
            <v>1.6987226485603057</v>
          </cell>
        </row>
        <row r="22">
          <cell r="K22">
            <v>1.1277045159725709</v>
          </cell>
        </row>
        <row r="23">
          <cell r="K23">
            <v>1.0935624030727404</v>
          </cell>
        </row>
        <row r="24">
          <cell r="K24">
            <v>1.1794523779892601</v>
          </cell>
        </row>
        <row r="25">
          <cell r="K25">
            <v>1.2154412409666631</v>
          </cell>
        </row>
        <row r="26">
          <cell r="K26">
            <v>1.2187831230373241</v>
          </cell>
        </row>
        <row r="28">
          <cell r="K28">
            <v>1.3275904769525582</v>
          </cell>
        </row>
        <row r="33">
          <cell r="K33">
            <v>1.011795967857011</v>
          </cell>
        </row>
        <row r="34">
          <cell r="K34">
            <v>1.1834656053269343</v>
          </cell>
        </row>
        <row r="35">
          <cell r="K35">
            <v>1.2407662223732869</v>
          </cell>
        </row>
        <row r="39">
          <cell r="K39">
            <v>1.1473298006807566</v>
          </cell>
        </row>
        <row r="46">
          <cell r="K46">
            <v>1.1713491634007152</v>
          </cell>
        </row>
        <row r="47">
          <cell r="K47">
            <v>1.0776164048954553</v>
          </cell>
        </row>
        <row r="49">
          <cell r="K49">
            <v>1.2220282828446025</v>
          </cell>
        </row>
        <row r="50">
          <cell r="K50">
            <v>1.1067528890624607</v>
          </cell>
        </row>
        <row r="53">
          <cell r="K53">
            <v>1.2206948660871944</v>
          </cell>
        </row>
        <row r="65">
          <cell r="K65">
            <v>1.2310601944778123</v>
          </cell>
        </row>
        <row r="71">
          <cell r="K71">
            <v>1.2003171900671472</v>
          </cell>
        </row>
        <row r="75">
          <cell r="K75">
            <v>1.1705790410627159</v>
          </cell>
          <cell r="L75">
            <v>1.1274942587836456</v>
          </cell>
        </row>
        <row r="76">
          <cell r="K76">
            <v>1.2289799881324701</v>
          </cell>
        </row>
        <row r="93">
          <cell r="K93">
            <v>1.1463076604347582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МОБ03"/>
      <sheetName val="МОБ04"/>
      <sheetName val="МОБ04_старый"/>
      <sheetName val="2005сц"/>
      <sheetName val="Темпы промышл"/>
      <sheetName val="Temp"/>
      <sheetName val="Deflator"/>
      <sheetName val="окраска"/>
      <sheetName val="Matrix"/>
      <sheetName val="Лист2"/>
      <sheetName val="Matrix (2)"/>
      <sheetName val="В_2оп_цены"/>
      <sheetName val="Лист4"/>
      <sheetName val="2005 - 2008 текущие цены"/>
      <sheetName val="Печать_V2"/>
      <sheetName val="Печ 2оп"/>
      <sheetName val="СводБВ"/>
      <sheetName val="Отр"/>
      <sheetName val="ОГУ"/>
      <sheetName val="ИОК"/>
      <sheetName val="Исходные данные"/>
      <sheetName val="Расчет"/>
      <sheetName val="рабочий"/>
      <sheetName val="Текущие цены"/>
      <sheetName val="Оглавление"/>
      <sheetName val="Печать Выпусков"/>
      <sheetName val="Печать ИОК"/>
      <sheetName val="Печать фондов"/>
      <sheetName val="Огл. Графиков"/>
      <sheetName val="Баланс О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>
            <v>1</v>
          </cell>
          <cell r="D7">
            <v>0.96823653094377704</v>
          </cell>
          <cell r="E7">
            <v>0.96823653094377704</v>
          </cell>
          <cell r="F7">
            <v>1.1229601901335196</v>
          </cell>
          <cell r="G7">
            <v>1.0161446914977652</v>
          </cell>
          <cell r="H7">
            <v>0.99805999075066543</v>
          </cell>
          <cell r="I7">
            <v>1.0396119004194233</v>
          </cell>
          <cell r="J7">
            <v>0.98049752943558566</v>
          </cell>
          <cell r="K7">
            <v>0.99259132902537861</v>
          </cell>
          <cell r="L7">
            <v>1.1044472842847237</v>
          </cell>
          <cell r="M7">
            <v>1.0348386163581633</v>
          </cell>
          <cell r="N7">
            <v>1.0395740996174592</v>
          </cell>
          <cell r="O7">
            <v>1.0540458226402531</v>
          </cell>
          <cell r="P7">
            <v>0.96817585107915716</v>
          </cell>
          <cell r="Q7">
            <v>1.0294219108120777</v>
          </cell>
          <cell r="R7">
            <v>1.0399571051610308</v>
          </cell>
          <cell r="S7">
            <v>1.1119741325716432</v>
          </cell>
          <cell r="T7">
            <v>1.0990743618652594</v>
          </cell>
          <cell r="U7">
            <v>1.1000778357313643</v>
          </cell>
          <cell r="V7">
            <v>1.0230732575483696</v>
          </cell>
          <cell r="W7">
            <v>1.0561540342743616</v>
          </cell>
          <cell r="X7">
            <v>1.0313101518559431</v>
          </cell>
          <cell r="Y7">
            <v>1.0344522207555042</v>
          </cell>
          <cell r="Z7">
            <v>1.0230732575483696</v>
          </cell>
        </row>
        <row r="8">
          <cell r="C8">
            <v>1.0328054850659909</v>
          </cell>
          <cell r="D8">
            <v>1</v>
          </cell>
          <cell r="E8">
            <v>1</v>
          </cell>
          <cell r="F8">
            <v>1.1597994438806472</v>
          </cell>
          <cell r="G8">
            <v>1.0494798109995811</v>
          </cell>
          <cell r="H8">
            <v>1.0308018328721995</v>
          </cell>
          <cell r="I8">
            <v>1.0737168730930593</v>
          </cell>
          <cell r="J8">
            <v>1.0126632264947257</v>
          </cell>
          <cell r="K8">
            <v>1.0251537690463528</v>
          </cell>
          <cell r="L8">
            <v>1.1406792131755006</v>
          </cell>
          <cell r="M8">
            <v>1.0687869991328118</v>
          </cell>
          <cell r="N8">
            <v>1.0736778322174507</v>
          </cell>
          <cell r="O8">
            <v>1.0886243071337482</v>
          </cell>
          <cell r="P8">
            <v>0.99993732950298753</v>
          </cell>
          <cell r="Q8">
            <v>1.0631925959338271</v>
          </cell>
          <cell r="R8">
            <v>1.0740734024436622</v>
          </cell>
          <cell r="S8">
            <v>1.1484529833714905</v>
          </cell>
          <cell r="T8">
            <v>1.1351300294298439</v>
          </cell>
          <cell r="U8">
            <v>1.1361664227428774</v>
          </cell>
          <cell r="V8">
            <v>1.0566356720202874</v>
          </cell>
          <cell r="W8">
            <v>1.0908016796731355</v>
          </cell>
          <cell r="X8">
            <v>1.0651427816410579</v>
          </cell>
          <cell r="Y8">
            <v>1.0683879276349801</v>
          </cell>
          <cell r="Z8">
            <v>1.0566356720202874</v>
          </cell>
        </row>
        <row r="9">
          <cell r="C9">
            <v>1.0328054850659909</v>
          </cell>
          <cell r="D9">
            <v>1</v>
          </cell>
          <cell r="E9">
            <v>1</v>
          </cell>
          <cell r="F9">
            <v>1.1597994438806472</v>
          </cell>
          <cell r="G9">
            <v>1.0494798109995811</v>
          </cell>
          <cell r="H9">
            <v>1.0308018328721995</v>
          </cell>
          <cell r="I9">
            <v>1.0737168730930593</v>
          </cell>
          <cell r="J9">
            <v>1.0126632264947257</v>
          </cell>
          <cell r="K9">
            <v>1.0251537690463528</v>
          </cell>
          <cell r="L9">
            <v>1.1406792131755006</v>
          </cell>
          <cell r="M9">
            <v>1.0687869991328118</v>
          </cell>
          <cell r="N9">
            <v>1.0736778322174507</v>
          </cell>
          <cell r="O9">
            <v>1.0886243071337482</v>
          </cell>
          <cell r="P9">
            <v>0.99993732950298753</v>
          </cell>
          <cell r="Q9">
            <v>1.0631925959338271</v>
          </cell>
          <cell r="R9">
            <v>1.0740734024436622</v>
          </cell>
          <cell r="S9">
            <v>1.1484529833714905</v>
          </cell>
          <cell r="T9">
            <v>1.1351300294298439</v>
          </cell>
          <cell r="U9">
            <v>1.1361664227428774</v>
          </cell>
          <cell r="V9">
            <v>1.0566356720202874</v>
          </cell>
          <cell r="W9">
            <v>1.0908016796731355</v>
          </cell>
          <cell r="X9">
            <v>1.0651427816410579</v>
          </cell>
          <cell r="Y9">
            <v>1.0683879276349801</v>
          </cell>
          <cell r="Z9">
            <v>1.0566356720202874</v>
          </cell>
        </row>
        <row r="10">
          <cell r="C10">
            <v>0.89050351809987172</v>
          </cell>
          <cell r="D10">
            <v>0.86221803715824874</v>
          </cell>
          <cell r="E10">
            <v>0.86221803715824874</v>
          </cell>
          <cell r="F10">
            <v>1</v>
          </cell>
          <cell r="G10">
            <v>0.90488042267726876</v>
          </cell>
          <cell r="H10">
            <v>0.88877593303819302</v>
          </cell>
          <cell r="I10">
            <v>0.92577805478199005</v>
          </cell>
          <cell r="J10">
            <v>0.87313649945062155</v>
          </cell>
          <cell r="K10">
            <v>0.88390607053252701</v>
          </cell>
          <cell r="L10">
            <v>0.98351419221139569</v>
          </cell>
          <cell r="M10">
            <v>0.92152742853254788</v>
          </cell>
          <cell r="N10">
            <v>0.92574439303485401</v>
          </cell>
          <cell r="O10">
            <v>0.93863151329961891</v>
          </cell>
          <cell r="P10">
            <v>0.86216400152532702</v>
          </cell>
          <cell r="Q10">
            <v>0.91670383318724757</v>
          </cell>
          <cell r="R10">
            <v>0.92608546081885623</v>
          </cell>
          <cell r="S10">
            <v>0.9902168770911014</v>
          </cell>
          <cell r="T10">
            <v>0.97872958589438508</v>
          </cell>
          <cell r="U10">
            <v>0.97962318290247274</v>
          </cell>
          <cell r="V10">
            <v>0.91105033512071931</v>
          </cell>
          <cell r="W10">
            <v>0.94050888317669157</v>
          </cell>
          <cell r="X10">
            <v>0.91838531847983018</v>
          </cell>
          <cell r="Y10">
            <v>0.92118334188900164</v>
          </cell>
          <cell r="Z10">
            <v>0.91105033512071931</v>
          </cell>
        </row>
        <row r="11">
          <cell r="C11">
            <v>0.98411181829433314</v>
          </cell>
          <cell r="D11">
            <v>0.95285301300607783</v>
          </cell>
          <cell r="E11">
            <v>0.95285301300607783</v>
          </cell>
          <cell r="F11">
            <v>1.105118394584448</v>
          </cell>
          <cell r="G11">
            <v>1</v>
          </cell>
          <cell r="H11">
            <v>0.98220263226446269</v>
          </cell>
          <cell r="I11">
            <v>1.023094357642186</v>
          </cell>
          <cell r="J11">
            <v>0.96491920652595564</v>
          </cell>
          <cell r="K11">
            <v>0.97682085763035409</v>
          </cell>
          <cell r="L11">
            <v>1.0868996251476779</v>
          </cell>
          <cell r="M11">
            <v>1.018396912385424</v>
          </cell>
          <cell r="N11">
            <v>1.0230571574262322</v>
          </cell>
          <cell r="O11">
            <v>1.0372989510840458</v>
          </cell>
          <cell r="P11">
            <v>0.95279329723417294</v>
          </cell>
          <cell r="Q11">
            <v>1.0130662684413005</v>
          </cell>
          <cell r="R11">
            <v>1.0234340777081332</v>
          </cell>
          <cell r="S11">
            <v>1.0943068855013436</v>
          </cell>
          <cell r="T11">
            <v>1.0816120686959045</v>
          </cell>
          <cell r="U11">
            <v>1.0825995991868878</v>
          </cell>
          <cell r="V11">
            <v>1.0068184837342327</v>
          </cell>
          <cell r="W11">
            <v>1.0393736670686375</v>
          </cell>
          <cell r="X11">
            <v>1.0149245087683569</v>
          </cell>
          <cell r="Y11">
            <v>1.0180166559063102</v>
          </cell>
          <cell r="Z11">
            <v>1.0068184837342327</v>
          </cell>
        </row>
        <row r="12">
          <cell r="C12">
            <v>1.001943780200903</v>
          </cell>
          <cell r="D12">
            <v>0.97011856994241652</v>
          </cell>
          <cell r="E12">
            <v>0.97011856994241652</v>
          </cell>
          <cell r="F12">
            <v>1.1251429779175033</v>
          </cell>
          <cell r="G12">
            <v>1.0181198534303513</v>
          </cell>
          <cell r="H12">
            <v>1</v>
          </cell>
          <cell r="I12">
            <v>1.0416326774480817</v>
          </cell>
          <cell r="J12">
            <v>0.98240340112033686</v>
          </cell>
          <cell r="K12">
            <v>0.99452070839832607</v>
          </cell>
          <cell r="L12">
            <v>1.1065940870488575</v>
          </cell>
          <cell r="M12">
            <v>1.0368501151717702</v>
          </cell>
          <cell r="N12">
            <v>1.0415948031696671</v>
          </cell>
          <cell r="O12">
            <v>1.0560946560411459</v>
          </cell>
          <cell r="P12">
            <v>0.9700577721294773</v>
          </cell>
          <cell r="Q12">
            <v>1.03142288074069</v>
          </cell>
          <cell r="R12">
            <v>1.0419785531918313</v>
          </cell>
          <cell r="S12">
            <v>1.1141355658744523</v>
          </cell>
          <cell r="T12">
            <v>1.1012107208491733</v>
          </cell>
          <cell r="U12">
            <v>1.1022161452479111</v>
          </cell>
          <cell r="V12">
            <v>1.0250618870904655</v>
          </cell>
          <cell r="W12">
            <v>1.0582069655752879</v>
          </cell>
          <cell r="X12">
            <v>1.0333147921101109</v>
          </cell>
          <cell r="Y12">
            <v>1.036462968500989</v>
          </cell>
          <cell r="Z12">
            <v>1.0250618870904655</v>
          </cell>
        </row>
        <row r="13">
          <cell r="C13">
            <v>0.96189741536871376</v>
          </cell>
          <cell r="D13">
            <v>0.9313442165803888</v>
          </cell>
          <cell r="E13">
            <v>0.9313442165803888</v>
          </cell>
          <cell r="F13">
            <v>1.0801725044513919</v>
          </cell>
          <cell r="G13">
            <v>0.97742695239233945</v>
          </cell>
          <cell r="H13">
            <v>0.96003132548598746</v>
          </cell>
          <cell r="I13">
            <v>1</v>
          </cell>
          <cell r="J13">
            <v>0.94313803933949925</v>
          </cell>
          <cell r="K13">
            <v>0.95477103390690832</v>
          </cell>
          <cell r="L13">
            <v>1.0623649881644708</v>
          </cell>
          <cell r="M13">
            <v>0.99540859039865326</v>
          </cell>
          <cell r="N13">
            <v>0.99996363950629186</v>
          </cell>
          <cell r="O13">
            <v>1.0138839524778493</v>
          </cell>
          <cell r="P13">
            <v>0.93128584877544607</v>
          </cell>
          <cell r="Q13">
            <v>0.99019827533406013</v>
          </cell>
          <cell r="R13">
            <v>1.0003320515487253</v>
          </cell>
          <cell r="S13">
            <v>1.0696050440775311</v>
          </cell>
          <cell r="T13">
            <v>1.0571967879762116</v>
          </cell>
          <cell r="U13">
            <v>1.0581620268944079</v>
          </cell>
          <cell r="V13">
            <v>0.98409152216862716</v>
          </cell>
          <cell r="W13">
            <v>1.0159118357997485</v>
          </cell>
          <cell r="X13">
            <v>0.99201456951374734</v>
          </cell>
          <cell r="Y13">
            <v>0.99503691746714573</v>
          </cell>
          <cell r="Z13">
            <v>0.98409152216862716</v>
          </cell>
        </row>
        <row r="14">
          <cell r="C14">
            <v>1.0198903821569452</v>
          </cell>
          <cell r="D14">
            <v>0.98749512556256358</v>
          </cell>
          <cell r="E14">
            <v>0.98749512556256358</v>
          </cell>
          <cell r="F14">
            <v>1.1452962974623109</v>
          </cell>
          <cell r="G14">
            <v>1.0363561977384068</v>
          </cell>
          <cell r="H14">
            <v>1.0179117853822532</v>
          </cell>
          <cell r="I14">
            <v>1.0602901784136736</v>
          </cell>
          <cell r="J14">
            <v>1</v>
          </cell>
          <cell r="K14">
            <v>1.0123343498853634</v>
          </cell>
          <cell r="L14">
            <v>1.126415162841347</v>
          </cell>
          <cell r="M14">
            <v>1.0554219519082915</v>
          </cell>
          <cell r="N14">
            <v>1.0602516257393126</v>
          </cell>
          <cell r="O14">
            <v>1.0750111968634994</v>
          </cell>
          <cell r="P14">
            <v>0.9874332387522472</v>
          </cell>
          <cell r="Q14">
            <v>1.0498975060188624</v>
          </cell>
          <cell r="R14">
            <v>1.060642249409514</v>
          </cell>
          <cell r="S14">
            <v>1.1340917230171306</v>
          </cell>
          <cell r="T14">
            <v>1.1209353709416601</v>
          </cell>
          <cell r="U14">
            <v>1.1219588042864463</v>
          </cell>
          <cell r="V14">
            <v>1.0434225756155573</v>
          </cell>
          <cell r="W14">
            <v>1.077161341632678</v>
          </cell>
          <cell r="X14">
            <v>1.0518233048986947</v>
          </cell>
          <cell r="Y14">
            <v>1.0550278707494318</v>
          </cell>
          <cell r="Z14">
            <v>1.0434225756155573</v>
          </cell>
        </row>
        <row r="15">
          <cell r="C15">
            <v>1.0074639690655931</v>
          </cell>
          <cell r="D15">
            <v>0.9754634184589186</v>
          </cell>
          <cell r="E15">
            <v>0.9754634184589186</v>
          </cell>
          <cell r="F15">
            <v>1.1313419302545686</v>
          </cell>
          <cell r="G15">
            <v>1.0237291640412713</v>
          </cell>
          <cell r="H15">
            <v>1.0055094796472346</v>
          </cell>
          <cell r="I15">
            <v>1.0473715314843763</v>
          </cell>
          <cell r="J15">
            <v>0.98781593266418333</v>
          </cell>
          <cell r="K15">
            <v>1</v>
          </cell>
          <cell r="L15">
            <v>1.1126908446492032</v>
          </cell>
          <cell r="M15">
            <v>1.0425626197785418</v>
          </cell>
          <cell r="N15">
            <v>1.0473334485383958</v>
          </cell>
          <cell r="O15">
            <v>1.0619131880541577</v>
          </cell>
          <cell r="P15">
            <v>0.97540228568166631</v>
          </cell>
          <cell r="Q15">
            <v>1.0371054841098228</v>
          </cell>
          <cell r="R15">
            <v>1.0477193128234965</v>
          </cell>
          <cell r="S15">
            <v>1.1202738730988977</v>
          </cell>
          <cell r="T15">
            <v>1.1072778189030084</v>
          </cell>
          <cell r="U15">
            <v>1.1082887826670078</v>
          </cell>
          <cell r="V15">
            <v>1.0307094446945462</v>
          </cell>
          <cell r="W15">
            <v>1.0640371353146869</v>
          </cell>
          <cell r="X15">
            <v>1.039007818926428</v>
          </cell>
          <cell r="Y15">
            <v>1.0421733401310576</v>
          </cell>
          <cell r="Z15">
            <v>1.0307094446945462</v>
          </cell>
        </row>
        <row r="16">
          <cell r="C16">
            <v>0.90543026745512145</v>
          </cell>
          <cell r="D16">
            <v>0.87667066117224302</v>
          </cell>
          <cell r="E16">
            <v>0.87667066117224302</v>
          </cell>
          <cell r="F16">
            <v>1.0167621452940465</v>
          </cell>
          <cell r="G16">
            <v>0.92004815979592347</v>
          </cell>
          <cell r="H16">
            <v>0.90367372436163107</v>
          </cell>
          <cell r="I16">
            <v>0.94129608104628559</v>
          </cell>
          <cell r="J16">
            <v>0.8877721403159482</v>
          </cell>
          <cell r="K16">
            <v>0.89872223251308303</v>
          </cell>
          <cell r="L16">
            <v>1</v>
          </cell>
          <cell r="M16">
            <v>0.93697420518205954</v>
          </cell>
          <cell r="N16">
            <v>0.9412618550560532</v>
          </cell>
          <cell r="O16">
            <v>0.95436499110311801</v>
          </cell>
          <cell r="P16">
            <v>0.87661571978619113</v>
          </cell>
          <cell r="Q16">
            <v>0.9320697560307416</v>
          </cell>
          <cell r="R16">
            <v>0.94160863986780607</v>
          </cell>
          <cell r="S16">
            <v>1.0068150362575194</v>
          </cell>
          <cell r="T16">
            <v>0.99513519341672885</v>
          </cell>
          <cell r="U16">
            <v>0.99604376902770042</v>
          </cell>
          <cell r="V16">
            <v>0.92632149320820267</v>
          </cell>
          <cell r="W16">
            <v>0.95627382972684083</v>
          </cell>
          <cell r="X16">
            <v>0.9337794266241084</v>
          </cell>
          <cell r="Y16">
            <v>0.93662435090820051</v>
          </cell>
          <cell r="Z16">
            <v>0.92632149320820267</v>
          </cell>
        </row>
        <row r="17">
          <cell r="C17">
            <v>0.96633425173021814</v>
          </cell>
          <cell r="D17">
            <v>0.935640123627417</v>
          </cell>
          <cell r="E17">
            <v>0.935640123627417</v>
          </cell>
          <cell r="F17">
            <v>1.0851548950554981</v>
          </cell>
          <cell r="G17">
            <v>0.9819354201081264</v>
          </cell>
          <cell r="H17">
            <v>0.96445955434391273</v>
          </cell>
          <cell r="I17">
            <v>1.0046125878816334</v>
          </cell>
          <cell r="J17">
            <v>0.9474883464304642</v>
          </cell>
          <cell r="K17">
            <v>0.95917499920764204</v>
          </cell>
          <cell r="L17">
            <v>1.06726524003475</v>
          </cell>
          <cell r="M17">
            <v>1</v>
          </cell>
          <cell r="N17">
            <v>1.0045760596719528</v>
          </cell>
          <cell r="O17">
            <v>1.0185605813104313</v>
          </cell>
          <cell r="P17">
            <v>0.9355814865958445</v>
          </cell>
          <cell r="Q17">
            <v>0.99476565189928046</v>
          </cell>
          <cell r="R17">
            <v>1.0049461710473084</v>
          </cell>
          <cell r="S17">
            <v>1.0745386913419772</v>
          </cell>
          <cell r="T17">
            <v>1.0620732010689327</v>
          </cell>
          <cell r="U17">
            <v>1.0630428922364659</v>
          </cell>
          <cell r="V17">
            <v>0.98863073079820052</v>
          </cell>
          <cell r="W17">
            <v>1.0205978184223665</v>
          </cell>
          <cell r="X17">
            <v>0.99659032389549029</v>
          </cell>
          <cell r="Y17">
            <v>0.99962661269443265</v>
          </cell>
          <cell r="Z17">
            <v>0.98863073079820052</v>
          </cell>
        </row>
        <row r="18">
          <cell r="C18">
            <v>0.96193239170539002</v>
          </cell>
          <cell r="D18">
            <v>0.93137808194727734</v>
          </cell>
          <cell r="E18">
            <v>0.93137808194727734</v>
          </cell>
          <cell r="F18">
            <v>1.080211781485076</v>
          </cell>
          <cell r="G18">
            <v>0.97746249341118108</v>
          </cell>
          <cell r="H18">
            <v>0.96006623396824708</v>
          </cell>
          <cell r="I18">
            <v>1.0000363618158417</v>
          </cell>
          <cell r="J18">
            <v>0.943172333551199</v>
          </cell>
          <cell r="K18">
            <v>0.95480575111541421</v>
          </cell>
          <cell r="L18">
            <v>1.0624036176845273</v>
          </cell>
          <cell r="M18">
            <v>0.99544478526250457</v>
          </cell>
          <cell r="N18">
            <v>1</v>
          </cell>
          <cell r="O18">
            <v>1.0139208191394142</v>
          </cell>
          <cell r="P18">
            <v>0.93131971201997521</v>
          </cell>
          <cell r="Q18">
            <v>0.99023428074139463</v>
          </cell>
          <cell r="R18">
            <v>1.0003684254385643</v>
          </cell>
          <cell r="S18">
            <v>1.0696439368591673</v>
          </cell>
          <cell r="T18">
            <v>1.0572352295711245</v>
          </cell>
          <cell r="U18">
            <v>1.0582005035871604</v>
          </cell>
          <cell r="V18">
            <v>0.98412730552332772</v>
          </cell>
          <cell r="W18">
            <v>1.0159487761988333</v>
          </cell>
          <cell r="X18">
            <v>0.99205064096483631</v>
          </cell>
          <cell r="Y18">
            <v>0.99507309881629435</v>
          </cell>
          <cell r="Z18">
            <v>0.98412730552332772</v>
          </cell>
        </row>
        <row r="19">
          <cell r="C19">
            <v>0.94872535758941179</v>
          </cell>
          <cell r="D19">
            <v>0.91859054905076643</v>
          </cell>
          <cell r="E19">
            <v>0.91859054905076643</v>
          </cell>
          <cell r="F19">
            <v>1.0653808079430973</v>
          </cell>
          <cell r="G19">
            <v>0.96404223580379989</v>
          </cell>
          <cell r="H19">
            <v>0.94688482162061016</v>
          </cell>
          <cell r="I19">
            <v>0.98630617197962545</v>
          </cell>
          <cell r="J19">
            <v>0.93022286922931086</v>
          </cell>
          <cell r="K19">
            <v>0.94169656356975184</v>
          </cell>
          <cell r="L19">
            <v>1.0478171447216793</v>
          </cell>
          <cell r="M19">
            <v>0.98177763635173065</v>
          </cell>
          <cell r="N19">
            <v>0.98627030940026483</v>
          </cell>
          <cell r="O19">
            <v>1</v>
          </cell>
          <cell r="P19">
            <v>0.91853298052450649</v>
          </cell>
          <cell r="Q19">
            <v>0.97663867044556396</v>
          </cell>
          <cell r="R19">
            <v>0.98663367647154854</v>
          </cell>
          <cell r="S19">
            <v>1.0549580565542083</v>
          </cell>
          <cell r="T19">
            <v>1.0427197169779729</v>
          </cell>
          <cell r="U19">
            <v>1.0436717380804248</v>
          </cell>
          <cell r="V19">
            <v>0.97061554210774137</v>
          </cell>
          <cell r="W19">
            <v>1.0020001138364436</v>
          </cell>
          <cell r="X19">
            <v>0.97843009260512015</v>
          </cell>
          <cell r="Y19">
            <v>0.98141105304542697</v>
          </cell>
          <cell r="Z19">
            <v>0.97061554210774137</v>
          </cell>
        </row>
        <row r="20">
          <cell r="C20">
            <v>1.0328702155557492</v>
          </cell>
          <cell r="D20">
            <v>1.0000626744248498</v>
          </cell>
          <cell r="E20">
            <v>1.0000626744248498</v>
          </cell>
          <cell r="F20">
            <v>1.1598721336437334</v>
          </cell>
          <cell r="G20">
            <v>1.0495455865431271</v>
          </cell>
          <cell r="H20">
            <v>1.0308664377842089</v>
          </cell>
          <cell r="I20">
            <v>1.0737841676805318</v>
          </cell>
          <cell r="J20">
            <v>1.0127266945800129</v>
          </cell>
          <cell r="K20">
            <v>1.0252180199692102</v>
          </cell>
          <cell r="L20">
            <v>1.1407507045891245</v>
          </cell>
          <cell r="M20">
            <v>1.0688539847432694</v>
          </cell>
          <cell r="N20">
            <v>1.0737451243580589</v>
          </cell>
          <cell r="O20">
            <v>1.0886925360360753</v>
          </cell>
          <cell r="P20">
            <v>1</v>
          </cell>
          <cell r="Q20">
            <v>1.0632592309182818</v>
          </cell>
          <cell r="R20">
            <v>1.0741407193764068</v>
          </cell>
          <cell r="S20">
            <v>1.1485249620016902</v>
          </cell>
          <cell r="T20">
            <v>1.1352011730515681</v>
          </cell>
          <cell r="U20">
            <v>1.1362376313199563</v>
          </cell>
          <cell r="V20">
            <v>1.056701896053307</v>
          </cell>
          <cell r="W20">
            <v>1.090870045041034</v>
          </cell>
          <cell r="X20">
            <v>1.0652095388522802</v>
          </cell>
          <cell r="Y20">
            <v>1.0684548882338611</v>
          </cell>
          <cell r="Z20">
            <v>1.056701896053307</v>
          </cell>
        </row>
        <row r="21">
          <cell r="C21">
            <v>0.97141899691170586</v>
          </cell>
          <cell r="D21">
            <v>0.94056335966267368</v>
          </cell>
          <cell r="E21">
            <v>0.94056335966267368</v>
          </cell>
          <cell r="F21">
            <v>1.0908648614712819</v>
          </cell>
          <cell r="G21">
            <v>0.98710225693191389</v>
          </cell>
          <cell r="H21">
            <v>0.96953443507271786</v>
          </cell>
          <cell r="I21">
            <v>1.0098987494829084</v>
          </cell>
          <cell r="J21">
            <v>0.95247392651872242</v>
          </cell>
          <cell r="K21">
            <v>0.96422207318509023</v>
          </cell>
          <cell r="L21">
            <v>1.072881073041724</v>
          </cell>
          <cell r="M21">
            <v>1.0052618906681445</v>
          </cell>
          <cell r="N21">
            <v>1.009862029065782</v>
          </cell>
          <cell r="O21">
            <v>1.0239201357281686</v>
          </cell>
          <cell r="P21">
            <v>0.94050441408945196</v>
          </cell>
          <cell r="Q21">
            <v>1</v>
          </cell>
          <cell r="R21">
            <v>1.01023408792673</v>
          </cell>
          <cell r="S21">
            <v>1.0801927964545097</v>
          </cell>
          <cell r="T21">
            <v>1.0676617141345237</v>
          </cell>
          <cell r="U21">
            <v>1.0686365077109623</v>
          </cell>
          <cell r="V21">
            <v>0.99383279761482846</v>
          </cell>
          <cell r="W21">
            <v>1.0259680925590517</v>
          </cell>
          <cell r="X21">
            <v>1.0018342732207592</v>
          </cell>
          <cell r="Y21">
            <v>1.0048865386393984</v>
          </cell>
          <cell r="Z21">
            <v>0.99383279761482846</v>
          </cell>
        </row>
        <row r="22">
          <cell r="C22">
            <v>0.9615781218641285</v>
          </cell>
          <cell r="D22">
            <v>0.9310350649451562</v>
          </cell>
          <cell r="E22">
            <v>0.9310350649451562</v>
          </cell>
          <cell r="F22">
            <v>1.0798139505567743</v>
          </cell>
          <cell r="G22">
            <v>0.97710250399262533</v>
          </cell>
          <cell r="H22">
            <v>0.95971265141375428</v>
          </cell>
          <cell r="I22">
            <v>0.99966805867290642</v>
          </cell>
          <cell r="J22">
            <v>0.94282497284708855</v>
          </cell>
          <cell r="K22">
            <v>0.95445410594284275</v>
          </cell>
          <cell r="L22">
            <v>1.062012345320442</v>
          </cell>
          <cell r="M22">
            <v>0.99507817315015601</v>
          </cell>
          <cell r="N22">
            <v>0.99963171024874886</v>
          </cell>
          <cell r="O22">
            <v>1.013547402493145</v>
          </cell>
          <cell r="P22">
            <v>0.9309767165149001</v>
          </cell>
          <cell r="Q22">
            <v>0.98986958760445998</v>
          </cell>
          <cell r="R22">
            <v>1</v>
          </cell>
          <cell r="S22">
            <v>1.0692499979597341</v>
          </cell>
          <cell r="T22">
            <v>1.0568458606714117</v>
          </cell>
          <cell r="U22">
            <v>1.0578107791869207</v>
          </cell>
          <cell r="V22">
            <v>0.98376486152277709</v>
          </cell>
          <cell r="W22">
            <v>1.0155746126767631</v>
          </cell>
          <cell r="X22">
            <v>0.99168527888104685</v>
          </cell>
          <cell r="Y22">
            <v>0.99470662359225459</v>
          </cell>
          <cell r="Z22">
            <v>0.98376486152277709</v>
          </cell>
        </row>
        <row r="23">
          <cell r="C23">
            <v>0.89930149515917013</v>
          </cell>
          <cell r="D23">
            <v>0.87073655994546684</v>
          </cell>
          <cell r="E23">
            <v>0.87073655994546684</v>
          </cell>
          <cell r="F23">
            <v>1.0098797779913002</v>
          </cell>
          <cell r="G23">
            <v>0.91382044036199406</v>
          </cell>
          <cell r="H23">
            <v>0.89755684194062102</v>
          </cell>
          <cell r="I23">
            <v>0.93492453643245377</v>
          </cell>
          <cell r="J23">
            <v>0.88176289422129472</v>
          </cell>
          <cell r="K23">
            <v>0.8926388662745508</v>
          </cell>
          <cell r="L23">
            <v>0.99323109408173715</v>
          </cell>
          <cell r="M23">
            <v>0.93063191493934316</v>
          </cell>
          <cell r="N23">
            <v>0.93489054211472922</v>
          </cell>
          <cell r="O23">
            <v>0.94790498426665726</v>
          </cell>
          <cell r="P23">
            <v>0.87068199045248817</v>
          </cell>
          <cell r="Q23">
            <v>0.92576066354291142</v>
          </cell>
          <cell r="R23">
            <v>0.9352349795727174</v>
          </cell>
          <cell r="S23">
            <v>1</v>
          </cell>
          <cell r="T23">
            <v>0.98839921691653876</v>
          </cell>
          <cell r="U23">
            <v>0.98930164246468</v>
          </cell>
          <cell r="V23">
            <v>0.92005131017061159</v>
          </cell>
          <cell r="W23">
            <v>0.94980090214132296</v>
          </cell>
          <cell r="X23">
            <v>0.92745876153688045</v>
          </cell>
          <cell r="Y23">
            <v>0.93028442879614892</v>
          </cell>
          <cell r="Z23">
            <v>0.92005131017061159</v>
          </cell>
        </row>
        <row r="24">
          <cell r="C24">
            <v>0.90985654355805501</v>
          </cell>
          <cell r="D24">
            <v>0.8809563433911467</v>
          </cell>
          <cell r="E24">
            <v>0.8809563433911467</v>
          </cell>
          <cell r="F24">
            <v>1.0217326771481803</v>
          </cell>
          <cell r="G24">
            <v>0.92454589676102283</v>
          </cell>
          <cell r="H24">
            <v>0.90809141344798483</v>
          </cell>
          <cell r="I24">
            <v>0.94589769035743743</v>
          </cell>
          <cell r="J24">
            <v>0.89211209309947426</v>
          </cell>
          <cell r="K24">
            <v>0.90311571579272709</v>
          </cell>
          <cell r="L24">
            <v>1.0048885886213794</v>
          </cell>
          <cell r="M24">
            <v>0.94155468662003861</v>
          </cell>
          <cell r="N24">
            <v>0.94586329705041861</v>
          </cell>
          <cell r="O24">
            <v>0.95903048893926746</v>
          </cell>
          <cell r="P24">
            <v>0.88090113341926013</v>
          </cell>
          <cell r="Q24">
            <v>0.93662626163440532</v>
          </cell>
          <cell r="R24">
            <v>0.94621177715045623</v>
          </cell>
          <cell r="S24">
            <v>1.0117369407876016</v>
          </cell>
          <cell r="T24">
            <v>1</v>
          </cell>
          <cell r="U24">
            <v>1.0009130172633649</v>
          </cell>
          <cell r="V24">
            <v>0.93084989791963935</v>
          </cell>
          <cell r="W24">
            <v>0.96094865908976634</v>
          </cell>
          <cell r="X24">
            <v>0.93834429010398113</v>
          </cell>
          <cell r="Y24">
            <v>0.94120312205255718</v>
          </cell>
          <cell r="Z24">
            <v>0.93084989791963935</v>
          </cell>
        </row>
        <row r="25">
          <cell r="C25">
            <v>0.90902658659163904</v>
          </cell>
          <cell r="D25">
            <v>0.88015274873715155</v>
          </cell>
          <cell r="E25">
            <v>0.88015274873715155</v>
          </cell>
          <cell r="F25">
            <v>1.0208006685153712</v>
          </cell>
          <cell r="G25">
            <v>0.92370254039542765</v>
          </cell>
          <cell r="H25">
            <v>0.90726306660576028</v>
          </cell>
          <cell r="I25">
            <v>0.94503485721831537</v>
          </cell>
          <cell r="J25">
            <v>0.89129832234436557</v>
          </cell>
          <cell r="K25">
            <v>0.90229190770439849</v>
          </cell>
          <cell r="L25">
            <v>1.0039719449037481</v>
          </cell>
          <cell r="M25">
            <v>0.94069581510127587</v>
          </cell>
          <cell r="N25">
            <v>0.94500049528433561</v>
          </cell>
          <cell r="O25">
            <v>0.95815567626584563</v>
          </cell>
          <cell r="P25">
            <v>0.88009758912694136</v>
          </cell>
          <cell r="Q25">
            <v>0.93577188574814563</v>
          </cell>
          <cell r="R25">
            <v>0.94534865750625408</v>
          </cell>
          <cell r="S25">
            <v>1.0108140501097995</v>
          </cell>
          <cell r="T25">
            <v>0.99908781557676074</v>
          </cell>
          <cell r="U25">
            <v>1</v>
          </cell>
          <cell r="V25">
            <v>0.93000079114238332</v>
          </cell>
          <cell r="W25">
            <v>0.96007209669141202</v>
          </cell>
          <cell r="X25">
            <v>0.93748834705891282</v>
          </cell>
          <cell r="Y25">
            <v>0.94034457122551673</v>
          </cell>
          <cell r="Z25">
            <v>0.93000079114238332</v>
          </cell>
        </row>
        <row r="26">
          <cell r="C26">
            <v>0.97744711106645388</v>
          </cell>
          <cell r="D26">
            <v>0.94640000000000002</v>
          </cell>
          <cell r="E26">
            <v>0.94640000000000002</v>
          </cell>
          <cell r="F26">
            <v>1.0976341936886445</v>
          </cell>
          <cell r="G26">
            <v>0.9932276931300037</v>
          </cell>
          <cell r="H26">
            <v>0.9755508546302496</v>
          </cell>
          <cell r="I26">
            <v>1.0161656486952713</v>
          </cell>
          <cell r="J26">
            <v>0.95838447755460854</v>
          </cell>
          <cell r="K26">
            <v>0.97020552702546825</v>
          </cell>
          <cell r="L26">
            <v>1.0795388073492937</v>
          </cell>
          <cell r="M26">
            <v>1.0115000159792931</v>
          </cell>
          <cell r="N26">
            <v>1.0161287004105954</v>
          </cell>
          <cell r="O26">
            <v>1.0302740442713794</v>
          </cell>
          <cell r="P26">
            <v>0.94634068864162746</v>
          </cell>
          <cell r="Q26">
            <v>1.006205472791774</v>
          </cell>
          <cell r="R26">
            <v>1.0165030680726819</v>
          </cell>
          <cell r="S26">
            <v>1.0868959034627785</v>
          </cell>
          <cell r="T26">
            <v>1.0742870598524041</v>
          </cell>
          <cell r="U26">
            <v>1.0752679024838592</v>
          </cell>
          <cell r="V26">
            <v>1</v>
          </cell>
          <cell r="W26">
            <v>1.0323347096426554</v>
          </cell>
          <cell r="X26">
            <v>1.0080511285450973</v>
          </cell>
          <cell r="Y26">
            <v>1.0111223347137452</v>
          </cell>
          <cell r="Z26">
            <v>1</v>
          </cell>
        </row>
        <row r="27">
          <cell r="C27">
            <v>0.94683158663220679</v>
          </cell>
          <cell r="D27">
            <v>0.9167569308287602</v>
          </cell>
          <cell r="E27">
            <v>0.9167569308287602</v>
          </cell>
          <cell r="F27">
            <v>1.0632541785489249</v>
          </cell>
          <cell r="G27">
            <v>0.96211789049872332</v>
          </cell>
          <cell r="H27">
            <v>0.94499472459657818</v>
          </cell>
          <cell r="I27">
            <v>0.98433738515584634</v>
          </cell>
          <cell r="J27">
            <v>0.92836603148445451</v>
          </cell>
          <cell r="K27">
            <v>0.93981682293847002</v>
          </cell>
          <cell r="L27">
            <v>1.0457255745309371</v>
          </cell>
          <cell r="M27">
            <v>0.97981788903467726</v>
          </cell>
          <cell r="N27">
            <v>0.9843015941625467</v>
          </cell>
          <cell r="O27">
            <v>0.99800387863352058</v>
          </cell>
          <cell r="P27">
            <v>0.91669947721626555</v>
          </cell>
          <cell r="Q27">
            <v>0.97468918112815761</v>
          </cell>
          <cell r="R27">
            <v>0.98466423590905561</v>
          </cell>
          <cell r="S27">
            <v>1.0528522322367808</v>
          </cell>
          <cell r="T27">
            <v>1.0406383218716639</v>
          </cell>
          <cell r="U27">
            <v>1.0415884426244519</v>
          </cell>
          <cell r="V27">
            <v>0.96867807568550313</v>
          </cell>
          <cell r="W27">
            <v>1</v>
          </cell>
          <cell r="X27">
            <v>0.97647702739166464</v>
          </cell>
          <cell r="Y27">
            <v>0.97945203747314391</v>
          </cell>
          <cell r="Z27">
            <v>0.96867807568550313</v>
          </cell>
        </row>
        <row r="28">
          <cell r="C28">
            <v>0.9696404114711783</v>
          </cell>
          <cell r="D28">
            <v>0.93884126826575032</v>
          </cell>
          <cell r="E28">
            <v>0.93884126826575032</v>
          </cell>
          <cell r="F28">
            <v>1.0888675808268184</v>
          </cell>
          <cell r="G28">
            <v>0.98529495677814671</v>
          </cell>
          <cell r="H28">
            <v>0.9677593001043957</v>
          </cell>
          <cell r="I28">
            <v>1.0080497108930233</v>
          </cell>
          <cell r="J28">
            <v>0.95073002788839511</v>
          </cell>
          <cell r="K28">
            <v>0.96245666469889191</v>
          </cell>
          <cell r="L28">
            <v>1.070916719182065</v>
          </cell>
          <cell r="M28">
            <v>1.0034213417717943</v>
          </cell>
          <cell r="N28">
            <v>1.008013057707853</v>
          </cell>
          <cell r="O28">
            <v>1.0220454251743718</v>
          </cell>
          <cell r="P28">
            <v>0.93878243061685229</v>
          </cell>
          <cell r="Q28">
            <v>0.99816908517726965</v>
          </cell>
          <cell r="R28">
            <v>1.0083844353607174</v>
          </cell>
          <cell r="S28">
            <v>1.0782150554520746</v>
          </cell>
          <cell r="T28">
            <v>1.065706916476453</v>
          </cell>
          <cell r="U28">
            <v>1.0666799252888834</v>
          </cell>
          <cell r="V28">
            <v>0.99201317441435988</v>
          </cell>
          <cell r="W28">
            <v>1.0240896323707371</v>
          </cell>
          <cell r="X28">
            <v>1</v>
          </cell>
          <cell r="Y28">
            <v>1.0030466769806414</v>
          </cell>
          <cell r="Z28">
            <v>0.99201317441435988</v>
          </cell>
        </row>
        <row r="29">
          <cell r="C29">
            <v>0.96669520344753834</v>
          </cell>
          <cell r="D29">
            <v>0.93598961026603322</v>
          </cell>
          <cell r="E29">
            <v>0.93598961026603322</v>
          </cell>
          <cell r="F29">
            <v>1.085560229464609</v>
          </cell>
          <cell r="G29">
            <v>0.98230219927956819</v>
          </cell>
          <cell r="H29">
            <v>0.96481980581156268</v>
          </cell>
          <cell r="I29">
            <v>1.0049878375824364</v>
          </cell>
          <cell r="J29">
            <v>0.94784225869754213</v>
          </cell>
          <cell r="K29">
            <v>0.95953327675245081</v>
          </cell>
          <cell r="L29">
            <v>1.0676638921787023</v>
          </cell>
          <cell r="M29">
            <v>1.0003735267757237</v>
          </cell>
          <cell r="N29">
            <v>1.0049512957284912</v>
          </cell>
          <cell r="O29">
            <v>1.0189410409602475</v>
          </cell>
          <cell r="P29">
            <v>0.93593095133195936</v>
          </cell>
          <cell r="Q29">
            <v>0.995137223505835</v>
          </cell>
          <cell r="R29">
            <v>1.0053215453503557</v>
          </cell>
          <cell r="S29">
            <v>1.0749400603147445</v>
          </cell>
          <cell r="T29">
            <v>1.0624699138473104</v>
          </cell>
          <cell r="U29">
            <v>1.0634399672204589</v>
          </cell>
          <cell r="V29">
            <v>0.98900001084745692</v>
          </cell>
          <cell r="W29">
            <v>1.0209790390347924</v>
          </cell>
          <cell r="X29">
            <v>0.99696257706589242</v>
          </cell>
          <cell r="Y29">
            <v>1</v>
          </cell>
          <cell r="Z29">
            <v>0.98900001084745692</v>
          </cell>
        </row>
        <row r="30">
          <cell r="C30">
            <v>0.97744711106645388</v>
          </cell>
          <cell r="D30">
            <v>0.94640000000000002</v>
          </cell>
          <cell r="E30">
            <v>0.94640000000000002</v>
          </cell>
          <cell r="F30">
            <v>1.0976341936886445</v>
          </cell>
          <cell r="G30">
            <v>0.9932276931300037</v>
          </cell>
          <cell r="H30">
            <v>0.9755508546302496</v>
          </cell>
          <cell r="I30">
            <v>1.0161656486952713</v>
          </cell>
          <cell r="J30">
            <v>0.95838447755460854</v>
          </cell>
          <cell r="K30">
            <v>0.97020552702546825</v>
          </cell>
          <cell r="L30">
            <v>1.0795388073492937</v>
          </cell>
          <cell r="M30">
            <v>1.0115000159792931</v>
          </cell>
          <cell r="N30">
            <v>1.0161287004105954</v>
          </cell>
          <cell r="O30">
            <v>1.0302740442713794</v>
          </cell>
          <cell r="P30">
            <v>0.94634068864162746</v>
          </cell>
          <cell r="Q30">
            <v>1.006205472791774</v>
          </cell>
          <cell r="R30">
            <v>1.0165030680726819</v>
          </cell>
          <cell r="S30">
            <v>1.0868959034627785</v>
          </cell>
          <cell r="T30">
            <v>1.0742870598524041</v>
          </cell>
          <cell r="U30">
            <v>1.0752679024838592</v>
          </cell>
          <cell r="V30">
            <v>1</v>
          </cell>
          <cell r="W30">
            <v>1.0323347096426554</v>
          </cell>
          <cell r="X30">
            <v>1.0080511285450973</v>
          </cell>
          <cell r="Y30">
            <v>1.0111223347137452</v>
          </cell>
          <cell r="Z30">
            <v>1</v>
          </cell>
        </row>
        <row r="35">
          <cell r="C35">
            <v>1</v>
          </cell>
          <cell r="D35">
            <v>1.0564883797632827</v>
          </cell>
          <cell r="E35">
            <v>1.0319598161524466</v>
          </cell>
          <cell r="F35">
            <v>0.98631379372443007</v>
          </cell>
          <cell r="G35">
            <v>1.0319598161524466</v>
          </cell>
          <cell r="H35">
            <v>0.99329849279588001</v>
          </cell>
          <cell r="I35">
            <v>0.99618373310284902</v>
          </cell>
          <cell r="J35">
            <v>0.99593490107989358</v>
          </cell>
          <cell r="K35">
            <v>0.99953652538857651</v>
          </cell>
          <cell r="L35">
            <v>0.99953652538857651</v>
          </cell>
          <cell r="M35">
            <v>1.016987679079665</v>
          </cell>
          <cell r="N35">
            <v>0.99108442069876046</v>
          </cell>
          <cell r="O35">
            <v>1.0072822285418261</v>
          </cell>
          <cell r="P35">
            <v>1.0080951997231959</v>
          </cell>
          <cell r="Q35">
            <v>1.0221479140528664</v>
          </cell>
          <cell r="R35">
            <v>0.99127258324581358</v>
          </cell>
          <cell r="S35">
            <v>1.0433678429060247</v>
          </cell>
          <cell r="T35">
            <v>1.0193878386773862</v>
          </cell>
          <cell r="U35">
            <v>1.032011785131977</v>
          </cell>
          <cell r="V35">
            <v>0.99538462572361075</v>
          </cell>
          <cell r="W35">
            <v>0.96783410234161693</v>
          </cell>
          <cell r="X35">
            <v>0.98735739841575454</v>
          </cell>
          <cell r="Y35">
            <v>0.96697895601099526</v>
          </cell>
          <cell r="Z35">
            <v>0.98303921657991655</v>
          </cell>
        </row>
        <row r="36">
          <cell r="C36">
            <v>0.94653194408447772</v>
          </cell>
          <cell r="D36">
            <v>1</v>
          </cell>
          <cell r="E36">
            <v>0.97678293099983549</v>
          </cell>
          <cell r="F36">
            <v>0.93357751265132127</v>
          </cell>
          <cell r="G36">
            <v>0.97678293099983549</v>
          </cell>
          <cell r="H36">
            <v>0.94018875344226593</v>
          </cell>
          <cell r="I36">
            <v>0.94291972555917214</v>
          </cell>
          <cell r="J36">
            <v>0.94268419810073367</v>
          </cell>
          <cell r="K36">
            <v>0.94609325055949323</v>
          </cell>
          <cell r="L36">
            <v>0.94609325055949323</v>
          </cell>
          <cell r="M36">
            <v>0.96261132498923629</v>
          </cell>
          <cell r="N36">
            <v>0.93809306347583621</v>
          </cell>
          <cell r="O36">
            <v>0.95342480602343982</v>
          </cell>
          <cell r="P36">
            <v>0.9541943092162265</v>
          </cell>
          <cell r="Q36">
            <v>0.96749565223035339</v>
          </cell>
          <cell r="R36">
            <v>0.93827116533730215</v>
          </cell>
          <cell r="S36">
            <v>0.98758099274106748</v>
          </cell>
          <cell r="T36">
            <v>0.96488315271938041</v>
          </cell>
          <cell r="U36">
            <v>0.97683212129906261</v>
          </cell>
          <cell r="V36">
            <v>0.94216334489796949</v>
          </cell>
          <cell r="W36">
            <v>0.91608589444066602</v>
          </cell>
          <cell r="X36">
            <v>0.93456531782865637</v>
          </cell>
          <cell r="Y36">
            <v>0.91527647112186605</v>
          </cell>
          <cell r="Z36">
            <v>0.93047802078067032</v>
          </cell>
        </row>
        <row r="37">
          <cell r="C37">
            <v>0.96902997999320817</v>
          </cell>
          <cell r="D37">
            <v>1.0237689135050707</v>
          </cell>
          <cell r="E37">
            <v>1</v>
          </cell>
          <cell r="F37">
            <v>0.95576763579980961</v>
          </cell>
          <cell r="G37">
            <v>1</v>
          </cell>
          <cell r="H37">
            <v>0.96253601860127547</v>
          </cell>
          <cell r="I37">
            <v>0.96533190295821314</v>
          </cell>
          <cell r="J37">
            <v>0.96509077726798698</v>
          </cell>
          <cell r="K37">
            <v>0.9685808591997731</v>
          </cell>
          <cell r="L37">
            <v>0.9685808591997731</v>
          </cell>
          <cell r="M37">
            <v>0.98549155031190694</v>
          </cell>
          <cell r="N37">
            <v>0.96039051636130013</v>
          </cell>
          <cell r="O37">
            <v>0.97608667777139979</v>
          </cell>
          <cell r="P37">
            <v>0.97687447121901771</v>
          </cell>
          <cell r="Q37">
            <v>0.99049197270474865</v>
          </cell>
          <cell r="R37">
            <v>0.96057285151050642</v>
          </cell>
          <cell r="S37">
            <v>1.0110547199367819</v>
          </cell>
          <cell r="T37">
            <v>0.9878173769188674</v>
          </cell>
          <cell r="U37">
            <v>1.0000503594991947</v>
          </cell>
          <cell r="V37">
            <v>0.96455754395049742</v>
          </cell>
          <cell r="W37">
            <v>0.93786026082884155</v>
          </cell>
          <cell r="X37">
            <v>0.95677892003296472</v>
          </cell>
          <cell r="Y37">
            <v>0.93703159839718797</v>
          </cell>
          <cell r="Z37">
            <v>0.95259447237497552</v>
          </cell>
        </row>
        <row r="38">
          <cell r="C38">
            <v>1.0138761176845041</v>
          </cell>
          <cell r="D38">
            <v>1.0711483368531891</v>
          </cell>
          <cell r="E38">
            <v>1.0462794120070571</v>
          </cell>
          <cell r="F38">
            <v>1</v>
          </cell>
          <cell r="G38">
            <v>1.0462794120070571</v>
          </cell>
          <cell r="H38">
            <v>1.0070816195777563</v>
          </cell>
          <cell r="I38">
            <v>1.0100068958187729</v>
          </cell>
          <cell r="J38">
            <v>1.0097546109733833</v>
          </cell>
          <cell r="K38">
            <v>1.0134062118448288</v>
          </cell>
          <cell r="L38">
            <v>1.0134062118448288</v>
          </cell>
          <cell r="M38">
            <v>1.0310995197982653</v>
          </cell>
          <cell r="N38">
            <v>1.0048368247556552</v>
          </cell>
          <cell r="O38">
            <v>1.0212593952865821</v>
          </cell>
          <cell r="P38">
            <v>1.0220836473517387</v>
          </cell>
          <cell r="Q38">
            <v>1.0363313587992347</v>
          </cell>
          <cell r="R38">
            <v>1.005027598268355</v>
          </cell>
          <cell r="S38">
            <v>1.057845737882416</v>
          </cell>
          <cell r="T38">
            <v>1.0335329842930261</v>
          </cell>
          <cell r="U38">
            <v>1.0463321021142638</v>
          </cell>
          <cell r="V38">
            <v>1.0091966999314976</v>
          </cell>
          <cell r="W38">
            <v>0.98126388224478556</v>
          </cell>
          <cell r="X38">
            <v>1.0010580858728375</v>
          </cell>
          <cell r="Y38">
            <v>0.98039686980304286</v>
          </cell>
          <cell r="Z38">
            <v>0.99667998443766226</v>
          </cell>
        </row>
        <row r="39">
          <cell r="C39">
            <v>0.96902997999320817</v>
          </cell>
          <cell r="D39">
            <v>1.0237689135050707</v>
          </cell>
          <cell r="E39">
            <v>1</v>
          </cell>
          <cell r="F39">
            <v>0.95576763579980961</v>
          </cell>
          <cell r="G39">
            <v>1</v>
          </cell>
          <cell r="H39">
            <v>0.96253601860127547</v>
          </cell>
          <cell r="I39">
            <v>0.96533190295821314</v>
          </cell>
          <cell r="J39">
            <v>0.96509077726798698</v>
          </cell>
          <cell r="K39">
            <v>0.9685808591997731</v>
          </cell>
          <cell r="L39">
            <v>0.9685808591997731</v>
          </cell>
          <cell r="M39">
            <v>0.98549155031190694</v>
          </cell>
          <cell r="N39">
            <v>0.96039051636130013</v>
          </cell>
          <cell r="O39">
            <v>0.97608667777139979</v>
          </cell>
          <cell r="P39">
            <v>0.97687447121901771</v>
          </cell>
          <cell r="Q39">
            <v>0.99049197270474865</v>
          </cell>
          <cell r="R39">
            <v>0.96057285151050642</v>
          </cell>
          <cell r="S39">
            <v>1.0110547199367819</v>
          </cell>
          <cell r="T39">
            <v>0.9878173769188674</v>
          </cell>
          <cell r="U39">
            <v>1.0000503594991947</v>
          </cell>
          <cell r="V39">
            <v>0.96455754395049742</v>
          </cell>
          <cell r="W39">
            <v>0.93786026082884155</v>
          </cell>
          <cell r="X39">
            <v>0.95677892003296472</v>
          </cell>
          <cell r="Y39">
            <v>0.93703159839718797</v>
          </cell>
          <cell r="Z39">
            <v>0.95259447237497552</v>
          </cell>
        </row>
        <row r="40">
          <cell r="C40">
            <v>1.0067467203994813</v>
          </cell>
          <cell r="D40">
            <v>1.0636162114668466</v>
          </cell>
          <cell r="E40">
            <v>1.0389221604955272</v>
          </cell>
          <cell r="F40">
            <v>0.99296817711684038</v>
          </cell>
          <cell r="G40">
            <v>1.0389221604955272</v>
          </cell>
          <cell r="H40">
            <v>1</v>
          </cell>
          <cell r="I40">
            <v>1.0029047062166054</v>
          </cell>
          <cell r="J40">
            <v>1.0026541953935646</v>
          </cell>
          <cell r="K40">
            <v>1.0062801188544421</v>
          </cell>
          <cell r="L40">
            <v>1.0062801188544421</v>
          </cell>
          <cell r="M40">
            <v>1.023849010600133</v>
          </cell>
          <cell r="N40">
            <v>0.99777099017749693</v>
          </cell>
          <cell r="O40">
            <v>1.0140780801011642</v>
          </cell>
          <cell r="P40">
            <v>1.0148965361717874</v>
          </cell>
          <cell r="Q40">
            <v>1.0290440602358941</v>
          </cell>
          <cell r="R40">
            <v>0.99796042220464454</v>
          </cell>
          <cell r="S40">
            <v>1.0504071540159214</v>
          </cell>
          <cell r="T40">
            <v>1.0262653634035741</v>
          </cell>
          <cell r="U40">
            <v>1.0389744800952321</v>
          </cell>
          <cell r="V40">
            <v>1.0021002074833103</v>
          </cell>
          <cell r="W40">
            <v>0.9743638084231987</v>
          </cell>
          <cell r="X40">
            <v>0.99401882271722486</v>
          </cell>
          <cell r="Y40">
            <v>0.97350289265938372</v>
          </cell>
          <cell r="Z40">
            <v>0.98967150731590636</v>
          </cell>
        </row>
        <row r="41">
          <cell r="C41">
            <v>1.0038308865828036</v>
          </cell>
          <cell r="D41">
            <v>1.0605356669222059</v>
          </cell>
          <cell r="E41">
            <v>1.0359131371661374</v>
          </cell>
          <cell r="F41">
            <v>0.99009225000324319</v>
          </cell>
          <cell r="G41">
            <v>1.0359131371661374</v>
          </cell>
          <cell r="H41">
            <v>0.99710370666465098</v>
          </cell>
          <cell r="I41">
            <v>1</v>
          </cell>
          <cell r="J41">
            <v>0.99975021472978642</v>
          </cell>
          <cell r="K41">
            <v>1.0033656364527099</v>
          </cell>
          <cell r="L41">
            <v>1.0033656364527099</v>
          </cell>
          <cell r="M41">
            <v>1.020883643534328</v>
          </cell>
          <cell r="N41">
            <v>0.99488115270844113</v>
          </cell>
          <cell r="O41">
            <v>1.0111410125162437</v>
          </cell>
          <cell r="P41">
            <v>1.0119570980980044</v>
          </cell>
          <cell r="Q41">
            <v>1.0260636467824524</v>
          </cell>
          <cell r="R41">
            <v>0.9950700360848711</v>
          </cell>
          <cell r="S41">
            <v>1.0473648667763422</v>
          </cell>
          <cell r="T41">
            <v>1.0232929978712488</v>
          </cell>
          <cell r="U41">
            <v>1.0359653052329345</v>
          </cell>
          <cell r="V41">
            <v>0.99919783133102447</v>
          </cell>
          <cell r="W41">
            <v>0.9715417650186573</v>
          </cell>
          <cell r="X41">
            <v>0.99113985262577742</v>
          </cell>
          <cell r="Y41">
            <v>0.97068334271943135</v>
          </cell>
          <cell r="Z41">
            <v>0.98680512832508238</v>
          </cell>
        </row>
        <row r="42">
          <cell r="C42">
            <v>1.0040816913994064</v>
          </cell>
          <cell r="D42">
            <v>1.0608006392965352</v>
          </cell>
          <cell r="E42">
            <v>1.0361719576585688</v>
          </cell>
          <cell r="F42">
            <v>0.99033962225339089</v>
          </cell>
          <cell r="G42">
            <v>1.0361719576585688</v>
          </cell>
          <cell r="H42">
            <v>0.99735283071096825</v>
          </cell>
          <cell r="I42">
            <v>1.0002498476784834</v>
          </cell>
          <cell r="J42">
            <v>1</v>
          </cell>
          <cell r="K42">
            <v>1.0036163250276475</v>
          </cell>
          <cell r="L42">
            <v>1.0036163250276475</v>
          </cell>
          <cell r="M42">
            <v>1.0211387089426667</v>
          </cell>
          <cell r="N42">
            <v>0.99512972145481227</v>
          </cell>
          <cell r="O42">
            <v>1.0113936437508402</v>
          </cell>
          <cell r="P42">
            <v>1.012209933229689</v>
          </cell>
          <cell r="Q42">
            <v>1.0263200064025773</v>
          </cell>
          <cell r="R42">
            <v>0.99531865202331538</v>
          </cell>
          <cell r="S42">
            <v>1.0476265484568315</v>
          </cell>
          <cell r="T42">
            <v>1.0235486652511754</v>
          </cell>
          <cell r="U42">
            <v>1.0362241387594362</v>
          </cell>
          <cell r="V42">
            <v>0.99944747858952809</v>
          </cell>
          <cell r="W42">
            <v>0.97178450247319681</v>
          </cell>
          <cell r="X42">
            <v>0.99138748661700837</v>
          </cell>
          <cell r="Y42">
            <v>0.97092586569915229</v>
          </cell>
          <cell r="Z42">
            <v>0.98705167929550996</v>
          </cell>
        </row>
        <row r="43">
          <cell r="C43">
            <v>1.0004636895197434</v>
          </cell>
          <cell r="D43">
            <v>1.0569782623527098</v>
          </cell>
          <cell r="E43">
            <v>1.0324383251039928</v>
          </cell>
          <cell r="F43">
            <v>0.98677113709375852</v>
          </cell>
          <cell r="G43">
            <v>1.0324383251039928</v>
          </cell>
          <cell r="H43">
            <v>0.99375907489696647</v>
          </cell>
          <cell r="I43">
            <v>0.99664565305962771</v>
          </cell>
          <cell r="J43">
            <v>0.99639670565587102</v>
          </cell>
          <cell r="K43">
            <v>1</v>
          </cell>
          <cell r="L43">
            <v>1</v>
          </cell>
          <cell r="M43">
            <v>1.0174592456081626</v>
          </cell>
          <cell r="N43">
            <v>0.99154397615781953</v>
          </cell>
          <cell r="O43">
            <v>1.0077492947546247</v>
          </cell>
          <cell r="P43">
            <v>1.0085626429022112</v>
          </cell>
          <cell r="Q43">
            <v>1.0226218733282404</v>
          </cell>
          <cell r="R43">
            <v>0.99173222595387367</v>
          </cell>
          <cell r="S43">
            <v>1.0438516416400176</v>
          </cell>
          <cell r="T43">
            <v>1.0198605181347349</v>
          </cell>
          <cell r="U43">
            <v>1.0324903181809946</v>
          </cell>
          <cell r="V43">
            <v>0.9958461751426726</v>
          </cell>
          <cell r="W43">
            <v>0.96828287687172299</v>
          </cell>
          <cell r="X43">
            <v>0.98781522569364111</v>
          </cell>
          <cell r="Y43">
            <v>0.96742733401871006</v>
          </cell>
          <cell r="Z43">
            <v>0.98349504156214151</v>
          </cell>
        </row>
        <row r="44">
          <cell r="C44">
            <v>1.0004636895197434</v>
          </cell>
          <cell r="D44">
            <v>1.0569782623527098</v>
          </cell>
          <cell r="E44">
            <v>1.0324383251039928</v>
          </cell>
          <cell r="F44">
            <v>0.98677113709375852</v>
          </cell>
          <cell r="G44">
            <v>1.0324383251039928</v>
          </cell>
          <cell r="H44">
            <v>0.99375907489696647</v>
          </cell>
          <cell r="I44">
            <v>0.99664565305962771</v>
          </cell>
          <cell r="J44">
            <v>0.99639670565587102</v>
          </cell>
          <cell r="K44">
            <v>1</v>
          </cell>
          <cell r="L44">
            <v>1</v>
          </cell>
          <cell r="M44">
            <v>1.0174592456081626</v>
          </cell>
          <cell r="N44">
            <v>0.99154397615781953</v>
          </cell>
          <cell r="O44">
            <v>1.0077492947546247</v>
          </cell>
          <cell r="P44">
            <v>1.0085626429022112</v>
          </cell>
          <cell r="Q44">
            <v>1.0226218733282404</v>
          </cell>
          <cell r="R44">
            <v>0.99173222595387367</v>
          </cell>
          <cell r="S44">
            <v>1.0438516416400176</v>
          </cell>
          <cell r="T44">
            <v>1.0198605181347349</v>
          </cell>
          <cell r="U44">
            <v>1.0324903181809946</v>
          </cell>
          <cell r="V44">
            <v>0.9958461751426726</v>
          </cell>
          <cell r="W44">
            <v>0.96828287687172299</v>
          </cell>
          <cell r="X44">
            <v>0.98781522569364111</v>
          </cell>
          <cell r="Y44">
            <v>0.96742733401871006</v>
          </cell>
          <cell r="Z44">
            <v>0.98349504156214151</v>
          </cell>
        </row>
        <row r="45">
          <cell r="C45">
            <v>0.983296081723391</v>
          </cell>
          <cell r="D45">
            <v>1.0388408842075298</v>
          </cell>
          <cell r="E45">
            <v>1.0147220437186917</v>
          </cell>
          <cell r="F45">
            <v>0.96983848871896494</v>
          </cell>
          <cell r="G45">
            <v>1.0147220437186917</v>
          </cell>
          <cell r="H45">
            <v>0.97670651594793878</v>
          </cell>
          <cell r="I45">
            <v>0.9795435614366117</v>
          </cell>
          <cell r="J45">
            <v>0.97929888588343228</v>
          </cell>
          <cell r="K45">
            <v>0.98284034895399996</v>
          </cell>
          <cell r="L45">
            <v>0.98284034895399996</v>
          </cell>
          <cell r="M45">
            <v>1</v>
          </cell>
          <cell r="N45">
            <v>0.97452942753018801</v>
          </cell>
          <cell r="O45">
            <v>0.99045666851478276</v>
          </cell>
          <cell r="P45">
            <v>0.99125605989197774</v>
          </cell>
          <cell r="Q45">
            <v>1.0050740388299211</v>
          </cell>
          <cell r="R45">
            <v>0.97471444702543242</v>
          </cell>
          <cell r="S45">
            <v>1.0259395117256807</v>
          </cell>
          <cell r="T45">
            <v>1.0023600675279503</v>
          </cell>
          <cell r="U45">
            <v>1.0147731446126351</v>
          </cell>
          <cell r="V45">
            <v>0.97875780228173048</v>
          </cell>
          <cell r="W45">
            <v>0.95166748059078721</v>
          </cell>
          <cell r="X45">
            <v>0.97086466112281244</v>
          </cell>
          <cell r="Y45">
            <v>0.95082661855458683</v>
          </cell>
          <cell r="Z45">
            <v>0.96661860984346382</v>
          </cell>
        </row>
        <row r="46">
          <cell r="C46">
            <v>1.0089957819082189</v>
          </cell>
          <cell r="D46">
            <v>1.0659923188162008</v>
          </cell>
          <cell r="E46">
            <v>1.0412431015965995</v>
          </cell>
          <cell r="F46">
            <v>0.995186457505843</v>
          </cell>
          <cell r="G46">
            <v>1.0412431015965995</v>
          </cell>
          <cell r="H46">
            <v>1.0022339894068344</v>
          </cell>
          <cell r="I46">
            <v>1.0051451847063575</v>
          </cell>
          <cell r="J46">
            <v>1.0048941142447918</v>
          </cell>
          <cell r="K46">
            <v>1.0085281379802711</v>
          </cell>
          <cell r="L46">
            <v>1.0085281379802711</v>
          </cell>
          <cell r="M46">
            <v>1.0261362784440113</v>
          </cell>
          <cell r="N46">
            <v>1</v>
          </cell>
          <cell r="O46">
            <v>1.016343519789813</v>
          </cell>
          <cell r="P46">
            <v>1.0171638042826281</v>
          </cell>
          <cell r="Q46">
            <v>1.031342933765627</v>
          </cell>
          <cell r="R46">
            <v>1.0001898552162896</v>
          </cell>
          <cell r="S46">
            <v>1.0527537524708561</v>
          </cell>
          <cell r="T46">
            <v>1.0285580293540186</v>
          </cell>
          <cell r="U46">
            <v>1.041295538077736</v>
          </cell>
          <cell r="V46">
            <v>1.0043388887314144</v>
          </cell>
          <cell r="W46">
            <v>0.9765405268496189</v>
          </cell>
          <cell r="X46">
            <v>0.99623945023736904</v>
          </cell>
          <cell r="Y46">
            <v>0.97567768780910735</v>
          </cell>
          <cell r="Z46">
            <v>0.9918824229794958</v>
          </cell>
        </row>
        <row r="47">
          <cell r="C47">
            <v>0.99277041891986118</v>
          </cell>
          <cell r="D47">
            <v>1.0488504113615595</v>
          </cell>
          <cell r="E47">
            <v>1.0244991789901272</v>
          </cell>
          <cell r="F47">
            <v>0.97918315818224</v>
          </cell>
          <cell r="G47">
            <v>1.0244991789901272</v>
          </cell>
          <cell r="H47">
            <v>0.98611736080543255</v>
          </cell>
          <cell r="I47">
            <v>0.98898174203366651</v>
          </cell>
          <cell r="J47">
            <v>0.98873470896199644</v>
          </cell>
          <cell r="K47">
            <v>0.99231029503571955</v>
          </cell>
          <cell r="L47">
            <v>0.99231029503571955</v>
          </cell>
          <cell r="M47">
            <v>1.0096352841962564</v>
          </cell>
          <cell r="N47">
            <v>0.98391929552205637</v>
          </cell>
          <cell r="O47">
            <v>1</v>
          </cell>
          <cell r="P47">
            <v>1.0008070937402984</v>
          </cell>
          <cell r="Q47">
            <v>1.0147582128323265</v>
          </cell>
          <cell r="R47">
            <v>0.98410609773271929</v>
          </cell>
          <cell r="S47">
            <v>1.035824730489326</v>
          </cell>
          <cell r="T47">
            <v>1.0120180916455608</v>
          </cell>
          <cell r="U47">
            <v>1.0245507722557066</v>
          </cell>
          <cell r="V47">
            <v>0.98818841186601825</v>
          </cell>
          <cell r="W47">
            <v>0.96083706722661477</v>
          </cell>
          <cell r="X47">
            <v>0.98021921804883294</v>
          </cell>
          <cell r="Y47">
            <v>0.95998810324572581</v>
          </cell>
          <cell r="Z47">
            <v>0.97593225485869584</v>
          </cell>
        </row>
        <row r="48">
          <cell r="C48">
            <v>0.99196980629863263</v>
          </cell>
          <cell r="D48">
            <v>1.0480045734305399</v>
          </cell>
          <cell r="E48">
            <v>1.0236729789367149</v>
          </cell>
          <cell r="F48">
            <v>0.97839350291049232</v>
          </cell>
          <cell r="G48">
            <v>1.0236729789367149</v>
          </cell>
          <cell r="H48">
            <v>0.98532211349545284</v>
          </cell>
          <cell r="I48">
            <v>0.98818418476388181</v>
          </cell>
          <cell r="J48">
            <v>0.9879373509102698</v>
          </cell>
          <cell r="K48">
            <v>0.99151005347811449</v>
          </cell>
          <cell r="L48">
            <v>0.99151005347811449</v>
          </cell>
          <cell r="M48">
            <v>1.0088210710247512</v>
          </cell>
          <cell r="N48">
            <v>0.98312582082614197</v>
          </cell>
          <cell r="O48">
            <v>0.99919355713469016</v>
          </cell>
          <cell r="P48">
            <v>1</v>
          </cell>
          <cell r="Q48">
            <v>1.0139398683115735</v>
          </cell>
          <cell r="R48">
            <v>0.98331247239149489</v>
          </cell>
          <cell r="S48">
            <v>1.0349893970257114</v>
          </cell>
          <cell r="T48">
            <v>1.0112019568759887</v>
          </cell>
          <cell r="U48">
            <v>1.0237245305952734</v>
          </cell>
          <cell r="V48">
            <v>0.98739149437168705</v>
          </cell>
          <cell r="W48">
            <v>0.96006220702902467</v>
          </cell>
          <cell r="X48">
            <v>0.97942872725399788</v>
          </cell>
          <cell r="Y48">
            <v>0.95921392768908098</v>
          </cell>
          <cell r="Z48">
            <v>0.97514522125473935</v>
          </cell>
        </row>
        <row r="49">
          <cell r="C49">
            <v>0.97833198723162385</v>
          </cell>
          <cell r="D49">
            <v>1.033596376060931</v>
          </cell>
          <cell r="E49">
            <v>1.0095992976796042</v>
          </cell>
          <cell r="F49">
            <v>0.96494233384838357</v>
          </cell>
          <cell r="G49">
            <v>1.0095992976796042</v>
          </cell>
          <cell r="H49">
            <v>0.97177568837117012</v>
          </cell>
          <cell r="I49">
            <v>0.97459841125432789</v>
          </cell>
          <cell r="J49">
            <v>0.97435497092682299</v>
          </cell>
          <cell r="K49">
            <v>0.97787855519399858</v>
          </cell>
          <cell r="L49">
            <v>0.97787855519399858</v>
          </cell>
          <cell r="M49">
            <v>0.99495157706408566</v>
          </cell>
          <cell r="N49">
            <v>0.96960959081652109</v>
          </cell>
          <cell r="O49">
            <v>0.98545642435242342</v>
          </cell>
          <cell r="P49">
            <v>0.98625178006385505</v>
          </cell>
          <cell r="Q49">
            <v>1</v>
          </cell>
          <cell r="R49">
            <v>0.96979367625510204</v>
          </cell>
          <cell r="S49">
            <v>1.0207601351638238</v>
          </cell>
          <cell r="T49">
            <v>0.99729972997299743</v>
          </cell>
          <cell r="U49">
            <v>1.0096501405946228</v>
          </cell>
          <cell r="V49">
            <v>0.9738166189439863</v>
          </cell>
          <cell r="W49">
            <v>0.94686306065440884</v>
          </cell>
          <cell r="X49">
            <v>0.96596332569993137</v>
          </cell>
          <cell r="Y49">
            <v>0.94602644364539801</v>
          </cell>
          <cell r="Z49">
            <v>0.96173871028324842</v>
          </cell>
        </row>
        <row r="50">
          <cell r="C50">
            <v>1.008804255158162</v>
          </cell>
          <cell r="D50">
            <v>1.0657899730303517</v>
          </cell>
          <cell r="E50">
            <v>1.0410454536868226</v>
          </cell>
          <cell r="F50">
            <v>0.99499755203039464</v>
          </cell>
          <cell r="G50">
            <v>1.0410454536868226</v>
          </cell>
          <cell r="H50">
            <v>1.0020437461746725</v>
          </cell>
          <cell r="I50">
            <v>1.0049543888734966</v>
          </cell>
          <cell r="J50">
            <v>1.0047033660699196</v>
          </cell>
          <cell r="K50">
            <v>1.0083366999980001</v>
          </cell>
          <cell r="L50">
            <v>1.0083366999980001</v>
          </cell>
          <cell r="M50">
            <v>1.0259414980989894</v>
          </cell>
          <cell r="N50">
            <v>0.99981018082187145</v>
          </cell>
          <cell r="O50">
            <v>1.0161505982981902</v>
          </cell>
          <cell r="P50">
            <v>1.016970727085277</v>
          </cell>
          <cell r="Q50">
            <v>1.031147165097571</v>
          </cell>
          <cell r="R50">
            <v>1</v>
          </cell>
          <cell r="S50">
            <v>1.0525539196187903</v>
          </cell>
          <cell r="T50">
            <v>1.0283627893142293</v>
          </cell>
          <cell r="U50">
            <v>1.0410978802145092</v>
          </cell>
          <cell r="V50">
            <v>1.004148245948993</v>
          </cell>
          <cell r="W50">
            <v>0.97635516072940309</v>
          </cell>
          <cell r="X50">
            <v>0.99605034488370581</v>
          </cell>
          <cell r="Y50">
            <v>0.97549248547228906</v>
          </cell>
          <cell r="Z50">
            <v>0.99169414467316575</v>
          </cell>
        </row>
        <row r="51">
          <cell r="C51">
            <v>0.9584347522296307</v>
          </cell>
          <cell r="D51">
            <v>1.0125751784919059</v>
          </cell>
          <cell r="E51">
            <v>0.98906615070500536</v>
          </cell>
          <cell r="F51">
            <v>0.94531741650894119</v>
          </cell>
          <cell r="G51">
            <v>0.98906615070500536</v>
          </cell>
          <cell r="H51">
            <v>0.95201179483288489</v>
          </cell>
          <cell r="I51">
            <v>0.95477710941161764</v>
          </cell>
          <cell r="J51">
            <v>0.95453862015334956</v>
          </cell>
          <cell r="K51">
            <v>0.95799054205526624</v>
          </cell>
          <cell r="L51">
            <v>0.95799054205526624</v>
          </cell>
          <cell r="M51">
            <v>0.97471633421930592</v>
          </cell>
          <cell r="N51">
            <v>0.94988975119106356</v>
          </cell>
          <cell r="O51">
            <v>0.96541429313779525</v>
          </cell>
          <cell r="P51">
            <v>0.96619347297058134</v>
          </cell>
          <cell r="Q51">
            <v>0.97966208274729294</v>
          </cell>
          <cell r="R51">
            <v>0.95007009271522724</v>
          </cell>
          <cell r="S51">
            <v>1</v>
          </cell>
          <cell r="T51">
            <v>0.97701673058865945</v>
          </cell>
          <cell r="U51">
            <v>0.98911595958102527</v>
          </cell>
          <cell r="V51">
            <v>0.95401121712859249</v>
          </cell>
          <cell r="W51">
            <v>0.92760583807717456</v>
          </cell>
          <cell r="X51">
            <v>0.94631764351269643</v>
          </cell>
          <cell r="Y51">
            <v>0.92678623611566513</v>
          </cell>
          <cell r="Z51">
            <v>0.94217894797478252</v>
          </cell>
        </row>
        <row r="52">
          <cell r="C52">
            <v>0.98098090055445308</v>
          </cell>
          <cell r="D52">
            <v>1.0363949222055002</v>
          </cell>
          <cell r="E52">
            <v>1.0123328697852347</v>
          </cell>
          <cell r="F52">
            <v>0.96755499359707042</v>
          </cell>
          <cell r="G52">
            <v>1.0123328697852347</v>
          </cell>
          <cell r="H52">
            <v>0.97440684998228333</v>
          </cell>
          <cell r="I52">
            <v>0.97723721561692978</v>
          </cell>
          <cell r="J52">
            <v>0.97699311615496409</v>
          </cell>
          <cell r="K52">
            <v>0.98052624081275475</v>
          </cell>
          <cell r="L52">
            <v>0.98052624081275475</v>
          </cell>
          <cell r="M52">
            <v>0.99764548927635288</v>
          </cell>
          <cell r="N52">
            <v>0.97223488754255849</v>
          </cell>
          <cell r="O52">
            <v>0.9881246276674569</v>
          </cell>
          <cell r="P52">
            <v>0.98892213686908192</v>
          </cell>
          <cell r="Q52">
            <v>1.0027075812274366</v>
          </cell>
          <cell r="R52">
            <v>0.97241947140741725</v>
          </cell>
          <cell r="S52">
            <v>1.0235239261435092</v>
          </cell>
          <cell r="T52">
            <v>1</v>
          </cell>
          <cell r="U52">
            <v>1.0123838503615756</v>
          </cell>
          <cell r="V52">
            <v>0.97645330654040485</v>
          </cell>
          <cell r="W52">
            <v>0.94942676930239001</v>
          </cell>
          <cell r="X52">
            <v>0.96857874986698889</v>
          </cell>
          <cell r="Y52">
            <v>0.94858788708487096</v>
          </cell>
          <cell r="Z52">
            <v>0.9643426959609106</v>
          </cell>
        </row>
        <row r="53">
          <cell r="C53">
            <v>0.96898118258612398</v>
          </cell>
          <cell r="D53">
            <v>1.0237173596115237</v>
          </cell>
          <cell r="E53">
            <v>0.99994964303675671</v>
          </cell>
          <cell r="F53">
            <v>0.95571950624410451</v>
          </cell>
          <cell r="G53">
            <v>0.99994964303675671</v>
          </cell>
          <cell r="H53">
            <v>0.96248754821036631</v>
          </cell>
          <cell r="I53">
            <v>0.96528329177505823</v>
          </cell>
          <cell r="J53">
            <v>0.96504217822718963</v>
          </cell>
          <cell r="K53">
            <v>0.96853208440904814</v>
          </cell>
          <cell r="L53">
            <v>0.96853208440904814</v>
          </cell>
          <cell r="M53">
            <v>0.9854419239501313</v>
          </cell>
          <cell r="N53">
            <v>0.96034215401136847</v>
          </cell>
          <cell r="O53">
            <v>0.97603752501044494</v>
          </cell>
          <cell r="P53">
            <v>0.97682527878717718</v>
          </cell>
          <cell r="Q53">
            <v>0.99044209453688636</v>
          </cell>
          <cell r="R53">
            <v>0.96052447997873036</v>
          </cell>
          <cell r="S53">
            <v>1.0110038062914131</v>
          </cell>
          <cell r="T53">
            <v>0.98776763343552676</v>
          </cell>
          <cell r="U53">
            <v>1</v>
          </cell>
          <cell r="V53">
            <v>0.96450897176171069</v>
          </cell>
          <cell r="W53">
            <v>0.93781303303415964</v>
          </cell>
          <cell r="X53">
            <v>0.95673073955205656</v>
          </cell>
          <cell r="Y53">
            <v>0.93698441233142971</v>
          </cell>
          <cell r="Z53">
            <v>0.95254650261014429</v>
          </cell>
        </row>
        <row r="54">
          <cell r="C54">
            <v>1.0046367747271905</v>
          </cell>
          <cell r="D54">
            <v>1.0613870783821395</v>
          </cell>
          <cell r="E54">
            <v>1.0367447813474584</v>
          </cell>
          <cell r="F54">
            <v>0.99088710859625095</v>
          </cell>
          <cell r="G54">
            <v>1.0367447813474584</v>
          </cell>
          <cell r="H54">
            <v>0.99790419414383247</v>
          </cell>
          <cell r="I54">
            <v>1.0008028126601387</v>
          </cell>
          <cell r="J54">
            <v>1.0005528268591479</v>
          </cell>
          <cell r="K54">
            <v>1.0041711510884022</v>
          </cell>
          <cell r="L54">
            <v>1.0041711510884022</v>
          </cell>
          <cell r="M54">
            <v>1.0217032218478859</v>
          </cell>
          <cell r="N54">
            <v>0.99567985589316876</v>
          </cell>
          <cell r="O54">
            <v>1.011952769322277</v>
          </cell>
          <cell r="P54">
            <v>1.0127695100678746</v>
          </cell>
          <cell r="Q54">
            <v>1.0268873836681973</v>
          </cell>
          <cell r="R54">
            <v>0.9958688909075647</v>
          </cell>
          <cell r="S54">
            <v>1.0482057045511746</v>
          </cell>
          <cell r="T54">
            <v>1.0241145104449711</v>
          </cell>
          <cell r="U54">
            <v>1.0367969912954398</v>
          </cell>
          <cell r="V54">
            <v>1</v>
          </cell>
          <cell r="W54">
            <v>0.97232173104746766</v>
          </cell>
          <cell r="X54">
            <v>0.99193555224743335</v>
          </cell>
          <cell r="Y54">
            <v>0.97146261959595215</v>
          </cell>
          <cell r="Z54">
            <v>0.9875973479751915</v>
          </cell>
        </row>
        <row r="55">
          <cell r="C55">
            <v>1.0332349289827252</v>
          </cell>
          <cell r="D55">
            <v>1.0916006960357898</v>
          </cell>
          <cell r="E55">
            <v>1.0662569273552991</v>
          </cell>
          <cell r="F55">
            <v>1.0190938626135437</v>
          </cell>
          <cell r="G55">
            <v>1.0662569273552991</v>
          </cell>
          <cell r="H55">
            <v>1.0263106976625991</v>
          </cell>
          <cell r="I55">
            <v>1.0292918287262682</v>
          </cell>
          <cell r="J55">
            <v>1.0290347267887012</v>
          </cell>
          <cell r="K55">
            <v>1.0327560508255056</v>
          </cell>
          <cell r="L55">
            <v>1.0327560508255056</v>
          </cell>
          <cell r="M55">
            <v>1.0507871923701841</v>
          </cell>
          <cell r="N55">
            <v>1.0240230410365689</v>
          </cell>
          <cell r="O55">
            <v>1.0407591818729747</v>
          </cell>
          <cell r="P55">
            <v>1.0415991720938225</v>
          </cell>
          <cell r="Q55">
            <v>1.0561189273862541</v>
          </cell>
          <cell r="R55">
            <v>1.0242174571525107</v>
          </cell>
          <cell r="S55">
            <v>1.0780440990678655</v>
          </cell>
          <cell r="T55">
            <v>1.0532671211016829</v>
          </cell>
          <cell r="U55">
            <v>1.0663106235201738</v>
          </cell>
          <cell r="V55">
            <v>1.0284661630700314</v>
          </cell>
          <cell r="W55">
            <v>1</v>
          </cell>
          <cell r="X55">
            <v>1.0201721514326703</v>
          </cell>
          <cell r="Y55">
            <v>0.9991164329418103</v>
          </cell>
          <cell r="Z55">
            <v>1.0157104551301839</v>
          </cell>
        </row>
        <row r="56">
          <cell r="C56">
            <v>1.012804483568494</v>
          </cell>
          <cell r="D56">
            <v>1.0700161678622664</v>
          </cell>
          <cell r="E56">
            <v>1.0451735286617165</v>
          </cell>
          <cell r="F56">
            <v>0.99894303248955341</v>
          </cell>
          <cell r="G56">
            <v>1.0451735286617165</v>
          </cell>
          <cell r="H56">
            <v>1.0060171670254947</v>
          </cell>
          <cell r="I56">
            <v>1.0089393513445652</v>
          </cell>
          <cell r="J56">
            <v>1.0086873331560606</v>
          </cell>
          <cell r="K56">
            <v>1.012335074404024</v>
          </cell>
          <cell r="L56">
            <v>1.012335074404024</v>
          </cell>
          <cell r="M56">
            <v>1.0300096811058013</v>
          </cell>
          <cell r="N56">
            <v>1.0037747448785881</v>
          </cell>
          <cell r="O56">
            <v>1.0201799572860257</v>
          </cell>
          <cell r="P56">
            <v>1.0210033381435293</v>
          </cell>
          <cell r="Q56">
            <v>1.0352359902229269</v>
          </cell>
          <cell r="R56">
            <v>1.0039653167498832</v>
          </cell>
          <cell r="S56">
            <v>1.0567276293064098</v>
          </cell>
          <cell r="T56">
            <v>1.0324405735076534</v>
          </cell>
          <cell r="U56">
            <v>1.0452261630771915</v>
          </cell>
          <cell r="V56">
            <v>1.0081300118080201</v>
          </cell>
          <cell r="W56">
            <v>0.98022671820207818</v>
          </cell>
          <cell r="X56">
            <v>1</v>
          </cell>
          <cell r="Y56">
            <v>0.97936062216431752</v>
          </cell>
          <cell r="Z56">
            <v>0.99562652607579927</v>
          </cell>
        </row>
        <row r="57">
          <cell r="C57">
            <v>1.0341486686796411</v>
          </cell>
          <cell r="D57">
            <v>1.09256605140771</v>
          </cell>
          <cell r="E57">
            <v>1.0671998700049399</v>
          </cell>
          <cell r="F57">
            <v>1.0199950966804856</v>
          </cell>
          <cell r="G57">
            <v>1.0671998700049399</v>
          </cell>
          <cell r="H57">
            <v>1.0272183139263535</v>
          </cell>
          <cell r="I57">
            <v>1.0302020813486261</v>
          </cell>
          <cell r="J57">
            <v>1.029944752043362</v>
          </cell>
          <cell r="K57">
            <v>1.0336693670272707</v>
          </cell>
          <cell r="L57">
            <v>1.0336693670272707</v>
          </cell>
          <cell r="M57">
            <v>1.0517164543838338</v>
          </cell>
          <cell r="N57">
            <v>1.0249286342147566</v>
          </cell>
          <cell r="O57">
            <v>1.0416795756311914</v>
          </cell>
          <cell r="P57">
            <v>1.0425203086960799</v>
          </cell>
          <cell r="Q57">
            <v>1.0570529045114441</v>
          </cell>
          <cell r="R57">
            <v>1.0251232222622868</v>
          </cell>
          <cell r="S57">
            <v>1.0789974656844143</v>
          </cell>
          <cell r="T57">
            <v>1.0541985762364359</v>
          </cell>
          <cell r="U57">
            <v>1.0672536136559339</v>
          </cell>
          <cell r="V57">
            <v>1.0293756855162548</v>
          </cell>
          <cell r="W57">
            <v>1.0008843484393386</v>
          </cell>
          <cell r="X57">
            <v>1.0210743390826467</v>
          </cell>
          <cell r="Y57">
            <v>1</v>
          </cell>
          <cell r="Z57">
            <v>1.016608697085998</v>
          </cell>
        </row>
        <row r="58">
          <cell r="C58">
            <v>1.0172534148526562</v>
          </cell>
          <cell r="D58">
            <v>1.0747164120663493</v>
          </cell>
          <cell r="E58">
            <v>1.0497646469717956</v>
          </cell>
          <cell r="F58">
            <v>1.0033310747824549</v>
          </cell>
          <cell r="G58">
            <v>1.0497646469717956</v>
          </cell>
          <cell r="H58">
            <v>1.0104362837646055</v>
          </cell>
          <cell r="I58">
            <v>1.0133713043195403</v>
          </cell>
          <cell r="J58">
            <v>1.0131181790944641</v>
          </cell>
          <cell r="K58">
            <v>1.0167819437214882</v>
          </cell>
          <cell r="L58">
            <v>1.0167819437214882</v>
          </cell>
          <cell r="M58">
            <v>1.0345341894068665</v>
          </cell>
          <cell r="N58">
            <v>1.0081840113630807</v>
          </cell>
          <cell r="O58">
            <v>1.0246612867045664</v>
          </cell>
          <cell r="P58">
            <v>1.0254882844149915</v>
          </cell>
          <cell r="Q58">
            <v>1.0397834560547978</v>
          </cell>
          <cell r="R58">
            <v>1.0083754203566178</v>
          </cell>
          <cell r="S58">
            <v>1.0613695011436033</v>
          </cell>
          <cell r="T58">
            <v>1.0369757599538398</v>
          </cell>
          <cell r="U58">
            <v>1.0498175125936895</v>
          </cell>
          <cell r="V58">
            <v>1.0125584096091762</v>
          </cell>
          <cell r="W58">
            <v>0.98453254561786496</v>
          </cell>
          <cell r="X58">
            <v>1.004392685218461</v>
          </cell>
          <cell r="Y58">
            <v>0.9836626450928414</v>
          </cell>
          <cell r="Z58">
            <v>1</v>
          </cell>
        </row>
        <row r="63">
          <cell r="C63">
            <v>1</v>
          </cell>
          <cell r="D63">
            <v>1.0792509498423717</v>
          </cell>
          <cell r="E63">
            <v>1.0174372799898954</v>
          </cell>
          <cell r="F63">
            <v>0.93699078116724888</v>
          </cell>
          <cell r="G63">
            <v>1.0229835508893881</v>
          </cell>
          <cell r="H63">
            <v>0.98315933773468078</v>
          </cell>
          <cell r="I63">
            <v>0.98661871971019877</v>
          </cell>
          <cell r="J63">
            <v>1.0101688243065943</v>
          </cell>
          <cell r="K63">
            <v>0.98551973017748262</v>
          </cell>
          <cell r="L63">
            <v>1.0100653155570216</v>
          </cell>
          <cell r="M63">
            <v>1.0236901931316178</v>
          </cell>
          <cell r="N63">
            <v>0.9874065623635585</v>
          </cell>
          <cell r="O63">
            <v>0.9719492328457584</v>
          </cell>
          <cell r="P63">
            <v>0.95902146773850305</v>
          </cell>
          <cell r="Q63">
            <v>0.99426608151729179</v>
          </cell>
          <cell r="R63">
            <v>0.95832315329886331</v>
          </cell>
          <cell r="S63">
            <v>0.98924406123995412</v>
          </cell>
          <cell r="T63">
            <v>0.99298198209810207</v>
          </cell>
          <cell r="U63">
            <v>1.0001422625181986</v>
          </cell>
          <cell r="V63">
            <v>0.96146997056581174</v>
          </cell>
          <cell r="W63">
            <v>0.99919428769627272</v>
          </cell>
          <cell r="X63">
            <v>0.99919428769627272</v>
          </cell>
          <cell r="Y63">
            <v>0.97753832545700881</v>
          </cell>
          <cell r="Z63">
            <v>0.96820563436021467</v>
          </cell>
        </row>
        <row r="64">
          <cell r="C64">
            <v>0.92656856141387078</v>
          </cell>
          <cell r="D64">
            <v>1</v>
          </cell>
          <cell r="E64">
            <v>0.94272539684907908</v>
          </cell>
          <cell r="F64">
            <v>0.86818620016419679</v>
          </cell>
          <cell r="G64">
            <v>0.9478643970976337</v>
          </cell>
          <cell r="H64">
            <v>0.91096453320543713</v>
          </cell>
          <cell r="I64">
            <v>0.91416988778587394</v>
          </cell>
          <cell r="J64">
            <v>0.93599067432290217</v>
          </cell>
          <cell r="K64">
            <v>0.91315159863553619</v>
          </cell>
          <cell r="L64">
            <v>0.93589476636971691</v>
          </cell>
          <cell r="M64">
            <v>0.94851914958345074</v>
          </cell>
          <cell r="N64">
            <v>0.91489987801981787</v>
          </cell>
          <cell r="O64">
            <v>0.90057760244520979</v>
          </cell>
          <cell r="P64">
            <v>0.88859914172748367</v>
          </cell>
          <cell r="Q64">
            <v>0.92125569281408348</v>
          </cell>
          <cell r="R64">
            <v>0.88795210552173209</v>
          </cell>
          <cell r="S64">
            <v>0.91660244671031943</v>
          </cell>
          <cell r="T64">
            <v>0.92006588666253242</v>
          </cell>
          <cell r="U64">
            <v>0.92670037739070121</v>
          </cell>
          <cell r="V64">
            <v>0.89086784746980097</v>
          </cell>
          <cell r="W64">
            <v>0.92582201372369288</v>
          </cell>
          <cell r="X64">
            <v>0.92582201372369288</v>
          </cell>
          <cell r="Y64">
            <v>0.90575627994562491</v>
          </cell>
          <cell r="Z64">
            <v>0.89710890178194835</v>
          </cell>
        </row>
        <row r="65">
          <cell r="C65">
            <v>0.98286156765351806</v>
          </cell>
          <cell r="D65">
            <v>1.0607542804536219</v>
          </cell>
          <cell r="E65">
            <v>1</v>
          </cell>
          <cell r="F65">
            <v>0.92093222805493669</v>
          </cell>
          <cell r="G65">
            <v>1.0054512165109066</v>
          </cell>
          <cell r="H65">
            <v>0.96630952793910296</v>
          </cell>
          <cell r="I65">
            <v>0.96970962153067297</v>
          </cell>
          <cell r="J65">
            <v>0.99285611425269049</v>
          </cell>
          <cell r="K65">
            <v>0.96862946695571273</v>
          </cell>
          <cell r="L65">
            <v>0.99275437948081968</v>
          </cell>
          <cell r="M65">
            <v>1.0061457480128746</v>
          </cell>
          <cell r="N65">
            <v>0.97048396179601837</v>
          </cell>
          <cell r="O65">
            <v>0.9552915466744164</v>
          </cell>
          <cell r="P65">
            <v>0.94258534319484288</v>
          </cell>
          <cell r="Q65">
            <v>0.97722591954480598</v>
          </cell>
          <cell r="R65">
            <v>0.94189899676998345</v>
          </cell>
          <cell r="S65">
            <v>0.97228996882223417</v>
          </cell>
          <cell r="T65">
            <v>0.97596382757663824</v>
          </cell>
          <cell r="U65">
            <v>0.98300139201517311</v>
          </cell>
          <cell r="V65">
            <v>0.94499188252209565</v>
          </cell>
          <cell r="W65">
            <v>0.98206966399559903</v>
          </cell>
          <cell r="X65">
            <v>0.98206966399559903</v>
          </cell>
          <cell r="Y65">
            <v>0.96078485100007072</v>
          </cell>
          <cell r="Z65">
            <v>0.95161210759824955</v>
          </cell>
        </row>
        <row r="66">
          <cell r="C66">
            <v>1.0672463594084223</v>
          </cell>
          <cell r="D66">
            <v>1.1518266471073528</v>
          </cell>
          <cell r="E66">
            <v>1.0858562329956234</v>
          </cell>
          <cell r="F66">
            <v>1</v>
          </cell>
          <cell r="G66">
            <v>1.0917754704214</v>
          </cell>
          <cell r="H66">
            <v>1.0492732239157334</v>
          </cell>
          <cell r="I66">
            <v>1.0529652367349083</v>
          </cell>
          <cell r="J66">
            <v>1.0780990001290989</v>
          </cell>
          <cell r="K66">
            <v>1.0517923441570889</v>
          </cell>
          <cell r="L66">
            <v>1.0779885307929504</v>
          </cell>
          <cell r="M66">
            <v>1.0925296317818238</v>
          </cell>
          <cell r="N66">
            <v>1.053806058938493</v>
          </cell>
          <cell r="O66">
            <v>1.0373092802844446</v>
          </cell>
          <cell r="P66">
            <v>1.0235121700384391</v>
          </cell>
          <cell r="Q66">
            <v>1.0611268557826072</v>
          </cell>
          <cell r="R66">
            <v>1.0227668964950112</v>
          </cell>
          <cell r="S66">
            <v>1.0557671229247434</v>
          </cell>
          <cell r="T66">
            <v>1.0597564053523585</v>
          </cell>
          <cell r="U66">
            <v>1.0673981885630499</v>
          </cell>
          <cell r="V66">
            <v>1.0261253257668854</v>
          </cell>
          <cell r="W66">
            <v>1.0663864658855389</v>
          </cell>
          <cell r="X66">
            <v>1.0663864658855389</v>
          </cell>
          <cell r="Y66">
            <v>1.0432742190261981</v>
          </cell>
          <cell r="Z66">
            <v>1.0333139384296612</v>
          </cell>
        </row>
        <row r="67">
          <cell r="C67">
            <v>0.97753282458021329</v>
          </cell>
          <cell r="D67">
            <v>1.0550032294302918</v>
          </cell>
          <cell r="E67">
            <v>0.9945783381417318</v>
          </cell>
          <cell r="F67">
            <v>0.91593924492004131</v>
          </cell>
          <cell r="G67">
            <v>1</v>
          </cell>
          <cell r="H67">
            <v>0.96107052442819441</v>
          </cell>
          <cell r="I67">
            <v>0.96445218386202436</v>
          </cell>
          <cell r="J67">
            <v>0.98747318412729823</v>
          </cell>
          <cell r="K67">
            <v>0.96337788551992432</v>
          </cell>
          <cell r="L67">
            <v>0.98737200092695976</v>
          </cell>
          <cell r="M67">
            <v>1.0006907659870146</v>
          </cell>
          <cell r="N67">
            <v>0.96522232591628787</v>
          </cell>
          <cell r="O67">
            <v>0.95011227893228567</v>
          </cell>
          <cell r="P67">
            <v>0.9374749641914808</v>
          </cell>
          <cell r="Q67">
            <v>0.97192773104989882</v>
          </cell>
          <cell r="R67">
            <v>0.93679233890485458</v>
          </cell>
          <cell r="S67">
            <v>0.96701854138309384</v>
          </cell>
          <cell r="T67">
            <v>0.97067248171761655</v>
          </cell>
          <cell r="U67">
            <v>0.97767189086145989</v>
          </cell>
          <cell r="V67">
            <v>0.93986845607625247</v>
          </cell>
          <cell r="W67">
            <v>0.9767452143561518</v>
          </cell>
          <cell r="X67">
            <v>0.9767452143561518</v>
          </cell>
          <cell r="Y67">
            <v>0.95557580041940171</v>
          </cell>
          <cell r="Z67">
            <v>0.94645278853061787</v>
          </cell>
        </row>
        <row r="68">
          <cell r="C68">
            <v>1.0171291281270056</v>
          </cell>
          <cell r="D68">
            <v>1.0977375776434142</v>
          </cell>
          <cell r="E68">
            <v>1.0348650935200343</v>
          </cell>
          <cell r="F68">
            <v>0.95304061631168568</v>
          </cell>
          <cell r="G68">
            <v>1.0405063672043915</v>
          </cell>
          <cell r="H68">
            <v>1</v>
          </cell>
          <cell r="I68">
            <v>1.0035186381726169</v>
          </cell>
          <cell r="J68">
            <v>1.0274721355280483</v>
          </cell>
          <cell r="K68">
            <v>1.0024008239073847</v>
          </cell>
          <cell r="L68">
            <v>1.0273668537638421</v>
          </cell>
          <cell r="M68">
            <v>1.0412251136121284</v>
          </cell>
          <cell r="N68">
            <v>1.00431997588373</v>
          </cell>
          <cell r="O68">
            <v>0.9885978757881182</v>
          </cell>
          <cell r="P68">
            <v>0.97544866933594476</v>
          </cell>
          <cell r="Q68">
            <v>1.0112969926199371</v>
          </cell>
          <cell r="R68">
            <v>0.97473839337879542</v>
          </cell>
          <cell r="S68">
            <v>1.0061889495138125</v>
          </cell>
          <cell r="T68">
            <v>1.0099908976972682</v>
          </cell>
          <cell r="U68">
            <v>1.0172738274781061</v>
          </cell>
          <cell r="V68">
            <v>0.97793911288190183</v>
          </cell>
          <cell r="W68">
            <v>1.0163096146739943</v>
          </cell>
          <cell r="X68">
            <v>1.0163096146739943</v>
          </cell>
          <cell r="Y68">
            <v>0.99428270468282032</v>
          </cell>
          <cell r="Z68">
            <v>0.98479015272445947</v>
          </cell>
        </row>
        <row r="69">
          <cell r="C69">
            <v>1.0135627674829966</v>
          </cell>
          <cell r="D69">
            <v>1.093888579530887</v>
          </cell>
          <cell r="E69">
            <v>1.0312365452469308</v>
          </cell>
          <cell r="F69">
            <v>0.94969896926593167</v>
          </cell>
          <cell r="G69">
            <v>1.0368580389290312</v>
          </cell>
          <cell r="H69">
            <v>0.99649369923111319</v>
          </cell>
          <cell r="I69">
            <v>1</v>
          </cell>
          <cell r="J69">
            <v>1.0238695091892367</v>
          </cell>
          <cell r="K69">
            <v>0.99888610512778542</v>
          </cell>
          <cell r="L69">
            <v>1.023764596574561</v>
          </cell>
          <cell r="M69">
            <v>1.0375742651956859</v>
          </cell>
          <cell r="N69">
            <v>1.0007985279800804</v>
          </cell>
          <cell r="O69">
            <v>0.98513155429612242</v>
          </cell>
          <cell r="P69">
            <v>0.97202845291664253</v>
          </cell>
          <cell r="Q69">
            <v>1.0077510811971411</v>
          </cell>
          <cell r="R69">
            <v>0.97132066740062784</v>
          </cell>
          <cell r="S69">
            <v>1.0026609484264868</v>
          </cell>
          <cell r="T69">
            <v>1.0064495658361037</v>
          </cell>
          <cell r="U69">
            <v>1.0137069594746511</v>
          </cell>
          <cell r="V69">
            <v>0.97451016421847947</v>
          </cell>
          <cell r="W69">
            <v>1.0127461274906358</v>
          </cell>
          <cell r="X69">
            <v>1.0127461274906358</v>
          </cell>
          <cell r="Y69">
            <v>0.99079645047090015</v>
          </cell>
          <cell r="Z69">
            <v>0.98133718225476951</v>
          </cell>
        </row>
        <row r="70">
          <cell r="C70">
            <v>0.98993353975898601</v>
          </cell>
          <cell r="D70">
            <v>1.0683867130657068</v>
          </cell>
          <cell r="E70">
            <v>1.0071952880631516</v>
          </cell>
          <cell r="F70">
            <v>0.92755860072243212</v>
          </cell>
          <cell r="G70">
            <v>1.0126857276471488</v>
          </cell>
          <cell r="H70">
            <v>0.97326240335079295</v>
          </cell>
          <cell r="I70">
            <v>0.97668696159519586</v>
          </cell>
          <cell r="J70">
            <v>1</v>
          </cell>
          <cell r="K70">
            <v>0.97559903499691614</v>
          </cell>
          <cell r="L70">
            <v>0.99989753321713948</v>
          </cell>
          <cell r="M70">
            <v>1.0133852565033425</v>
          </cell>
          <cell r="N70">
            <v>0.97746687346180938</v>
          </cell>
          <cell r="O70">
            <v>0.9621651445370325</v>
          </cell>
          <cell r="P70">
            <v>0.94936751626323446</v>
          </cell>
          <cell r="Q70">
            <v>0.98425734153870914</v>
          </cell>
          <cell r="R70">
            <v>0.94867623137813706</v>
          </cell>
          <cell r="S70">
            <v>0.97928587522882293</v>
          </cell>
          <cell r="T70">
            <v>0.98298616845526821</v>
          </cell>
          <cell r="U70">
            <v>0.99007437019720135</v>
          </cell>
          <cell r="V70">
            <v>0.95179137133418212</v>
          </cell>
          <cell r="W70">
            <v>0.98913593812612999</v>
          </cell>
          <cell r="X70">
            <v>0.98913593812612999</v>
          </cell>
          <cell r="Y70">
            <v>0.96769797476972841</v>
          </cell>
          <cell r="Z70">
            <v>0.95845923083680185</v>
          </cell>
        </row>
        <row r="71">
          <cell r="C71">
            <v>1.0146930288446987</v>
          </cell>
          <cell r="D71">
            <v>1.095108415179074</v>
          </cell>
          <cell r="E71">
            <v>1.0323865152924587</v>
          </cell>
          <cell r="F71">
            <v>0.95075801374215596</v>
          </cell>
          <cell r="G71">
            <v>1.0380142777102581</v>
          </cell>
          <cell r="H71">
            <v>0.99760492624295116</v>
          </cell>
          <cell r="I71">
            <v>1.0011151370176203</v>
          </cell>
          <cell r="J71">
            <v>1.0250112639801463</v>
          </cell>
          <cell r="K71">
            <v>1</v>
          </cell>
          <cell r="L71">
            <v>1.0249062343735305</v>
          </cell>
          <cell r="M71">
            <v>1.0387313026673359</v>
          </cell>
          <cell r="N71">
            <v>1.0019145554658109</v>
          </cell>
          <cell r="O71">
            <v>0.98623011095954383</v>
          </cell>
          <cell r="P71">
            <v>0.97311239782667003</v>
          </cell>
          <cell r="Q71">
            <v>1.0088748617323309</v>
          </cell>
          <cell r="R71">
            <v>0.97240382303282602</v>
          </cell>
          <cell r="S71">
            <v>1.0037790527661996</v>
          </cell>
          <cell r="T71">
            <v>1.0075718950033354</v>
          </cell>
          <cell r="U71">
            <v>1.0148373816301806</v>
          </cell>
          <cell r="V71">
            <v>0.97559687657664673</v>
          </cell>
          <cell r="W71">
            <v>1.0138754781868522</v>
          </cell>
          <cell r="X71">
            <v>1.0138754781868522</v>
          </cell>
          <cell r="Y71">
            <v>0.99190132426974709</v>
          </cell>
          <cell r="Z71">
            <v>0.9824315076734691</v>
          </cell>
        </row>
        <row r="72">
          <cell r="C72">
            <v>0.99003498545886526</v>
          </cell>
          <cell r="D72">
            <v>1.068496198433659</v>
          </cell>
          <cell r="E72">
            <v>1.0072985027001036</v>
          </cell>
          <cell r="F72">
            <v>0.92765365440800807</v>
          </cell>
          <cell r="G72">
            <v>1.0127895049294338</v>
          </cell>
          <cell r="H72">
            <v>0.97336214063790227</v>
          </cell>
          <cell r="I72">
            <v>0.97678704982173092</v>
          </cell>
          <cell r="J72">
            <v>1.000102477283378</v>
          </cell>
          <cell r="K72">
            <v>0.97569901173568885</v>
          </cell>
          <cell r="L72">
            <v>1</v>
          </cell>
          <cell r="M72">
            <v>1.0134891054714443</v>
          </cell>
          <cell r="N72">
            <v>0.9775670416115938</v>
          </cell>
          <cell r="O72">
            <v>0.96226374460720576</v>
          </cell>
          <cell r="P72">
            <v>0.94946480486722851</v>
          </cell>
          <cell r="Q72">
            <v>0.98435820555721498</v>
          </cell>
          <cell r="R72">
            <v>0.94877344914113404</v>
          </cell>
          <cell r="S72">
            <v>0.97938622978496681</v>
          </cell>
          <cell r="T72">
            <v>0.98308690220740969</v>
          </cell>
          <cell r="U72">
            <v>0.99017583032900136</v>
          </cell>
          <cell r="V72">
            <v>0.95188890832825912</v>
          </cell>
          <cell r="W72">
            <v>0.98923730208996064</v>
          </cell>
          <cell r="X72">
            <v>0.98923730208996064</v>
          </cell>
          <cell r="Y72">
            <v>0.96779714182931331</v>
          </cell>
          <cell r="Z72">
            <v>0.95855745113500657</v>
          </cell>
        </row>
        <row r="73">
          <cell r="C73">
            <v>0.97685804426909073</v>
          </cell>
          <cell r="D73">
            <v>1.0542749721385778</v>
          </cell>
          <cell r="E73">
            <v>0.99389179149739248</v>
          </cell>
          <cell r="F73">
            <v>0.91530698198920624</v>
          </cell>
          <cell r="G73">
            <v>0.99930971084125753</v>
          </cell>
          <cell r="H73">
            <v>0.96040710786439465</v>
          </cell>
          <cell r="I73">
            <v>0.96378643297537891</v>
          </cell>
          <cell r="J73">
            <v>0.98679154209374631</v>
          </cell>
          <cell r="K73">
            <v>0.96271287620977763</v>
          </cell>
          <cell r="L73">
            <v>0.98669042873907409</v>
          </cell>
          <cell r="M73">
            <v>1</v>
          </cell>
          <cell r="N73">
            <v>0.96455604340893175</v>
          </cell>
          <cell r="O73">
            <v>0.94945642672655062</v>
          </cell>
          <cell r="P73">
            <v>0.93682783538710701</v>
          </cell>
          <cell r="Q73">
            <v>0.97125681987407397</v>
          </cell>
          <cell r="R73">
            <v>0.93614568130931564</v>
          </cell>
          <cell r="S73">
            <v>0.96635101896767417</v>
          </cell>
          <cell r="T73">
            <v>0.97000243702679723</v>
          </cell>
          <cell r="U73">
            <v>0.97699701455439103</v>
          </cell>
          <cell r="V73">
            <v>0.93921967507037907</v>
          </cell>
          <cell r="W73">
            <v>0.97607097772382823</v>
          </cell>
          <cell r="X73">
            <v>0.97607097772382823</v>
          </cell>
          <cell r="Y73">
            <v>0.95491617680401553</v>
          </cell>
          <cell r="Z73">
            <v>0.94579946243143365</v>
          </cell>
        </row>
        <row r="74">
          <cell r="C74">
            <v>1.0127540550331127</v>
          </cell>
          <cell r="D74">
            <v>1.0930157758512005</v>
          </cell>
          <cell r="E74">
            <v>1.030413731051627</v>
          </cell>
          <cell r="F74">
            <v>0.94894121315577529</v>
          </cell>
          <cell r="G74">
            <v>1.0360307393954005</v>
          </cell>
          <cell r="H74">
            <v>0.99569860603446758</v>
          </cell>
          <cell r="I74">
            <v>0.99920210915808194</v>
          </cell>
          <cell r="J74">
            <v>1.0230525730845352</v>
          </cell>
          <cell r="K74">
            <v>0.99808910305238474</v>
          </cell>
          <cell r="L74">
            <v>1.0229477441786743</v>
          </cell>
          <cell r="M74">
            <v>1.0367463941916764</v>
          </cell>
          <cell r="N74">
            <v>1</v>
          </cell>
          <cell r="O74">
            <v>0.98434552685086496</v>
          </cell>
          <cell r="P74">
            <v>0.97125288031597645</v>
          </cell>
          <cell r="Q74">
            <v>1.0069470058385206</v>
          </cell>
          <cell r="R74">
            <v>0.97054565953554317</v>
          </cell>
          <cell r="S74">
            <v>1.0018609344381884</v>
          </cell>
          <cell r="T74">
            <v>1.0056465289446705</v>
          </cell>
          <cell r="U74">
            <v>1.0128981319752977</v>
          </cell>
          <cell r="V74">
            <v>0.97373261148309342</v>
          </cell>
          <cell r="W74">
            <v>1.011938066630323</v>
          </cell>
          <cell r="X74">
            <v>1.011938066630323</v>
          </cell>
          <cell r="Y74">
            <v>0.99000590305686442</v>
          </cell>
          <cell r="Z74">
            <v>0.98055418230421476</v>
          </cell>
        </row>
        <row r="75">
          <cell r="C75">
            <v>1.0288603213072272</v>
          </cell>
          <cell r="D75">
            <v>1.1103984790259527</v>
          </cell>
          <cell r="E75">
            <v>1.0468008468003551</v>
          </cell>
          <cell r="F75">
            <v>0.96403263617364543</v>
          </cell>
          <cell r="G75">
            <v>1.052507184860064</v>
          </cell>
          <cell r="H75">
            <v>1.0115336321179043</v>
          </cell>
          <cell r="I75">
            <v>1.0150928529687602</v>
          </cell>
          <cell r="J75">
            <v>1.0393226211506263</v>
          </cell>
          <cell r="K75">
            <v>1.0139621462450166</v>
          </cell>
          <cell r="L75">
            <v>1.0392161251052829</v>
          </cell>
          <cell r="M75">
            <v>1.0532342210244539</v>
          </cell>
          <cell r="N75">
            <v>1.0159034330142354</v>
          </cell>
          <cell r="O75">
            <v>1</v>
          </cell>
          <cell r="P75">
            <v>0.98669913543796484</v>
          </cell>
          <cell r="Q75">
            <v>1.0229609200947585</v>
          </cell>
          <cell r="R75">
            <v>0.98598066741922363</v>
          </cell>
          <cell r="S75">
            <v>1.0177939626986054</v>
          </cell>
          <cell r="T75">
            <v>1.0216397611537407</v>
          </cell>
          <cell r="U75">
            <v>1.029006689567411</v>
          </cell>
          <cell r="V75">
            <v>0.98921830284359136</v>
          </cell>
          <cell r="W75">
            <v>1.0280313558875331</v>
          </cell>
          <cell r="X75">
            <v>1.0280313558875331</v>
          </cell>
          <cell r="Y75">
            <v>1.0057503956198268</v>
          </cell>
          <cell r="Z75">
            <v>0.99614836005931817</v>
          </cell>
        </row>
        <row r="76">
          <cell r="C76">
            <v>1.0427295255007478</v>
          </cell>
          <cell r="D76">
            <v>1.1253668308253677</v>
          </cell>
          <cell r="E76">
            <v>1.0609118921906351</v>
          </cell>
          <cell r="F76">
            <v>0.97702795264510045</v>
          </cell>
          <cell r="G76">
            <v>1.0666951526139619</v>
          </cell>
          <cell r="H76">
            <v>1.0251692697277131</v>
          </cell>
          <cell r="I76">
            <v>1.0287764694535708</v>
          </cell>
          <cell r="J76">
            <v>1.0533328588448632</v>
          </cell>
          <cell r="K76">
            <v>1.0276305206195915</v>
          </cell>
          <cell r="L76">
            <v>1.0532249272155361</v>
          </cell>
          <cell r="M76">
            <v>1.0674319893439008</v>
          </cell>
          <cell r="N76">
            <v>1.0295979762496779</v>
          </cell>
          <cell r="O76">
            <v>1.0134801623760736</v>
          </cell>
          <cell r="P76">
            <v>1</v>
          </cell>
          <cell r="Q76">
            <v>1.0367505994020134</v>
          </cell>
          <cell r="R76">
            <v>0.99927184691570414</v>
          </cell>
          <cell r="S76">
            <v>1.0315139905811701</v>
          </cell>
          <cell r="T76">
            <v>1.0354116310239461</v>
          </cell>
          <cell r="U76">
            <v>1.0428778668288456</v>
          </cell>
          <cell r="V76">
            <v>1.0025531261913068</v>
          </cell>
          <cell r="W76">
            <v>1.0418893854925921</v>
          </cell>
          <cell r="X76">
            <v>1.0418893854925921</v>
          </cell>
          <cell r="Y76">
            <v>1.0193080742625824</v>
          </cell>
          <cell r="Z76">
            <v>1.0095766017035772</v>
          </cell>
        </row>
        <row r="77">
          <cell r="C77">
            <v>1.005766985909806</v>
          </cell>
          <cell r="D77">
            <v>1.0854749748632573</v>
          </cell>
          <cell r="E77">
            <v>1.0233048264477085</v>
          </cell>
          <cell r="F77">
            <v>0.94239439379985845</v>
          </cell>
          <cell r="G77">
            <v>1.0288830826133306</v>
          </cell>
          <cell r="H77">
            <v>0.98882920378249084</v>
          </cell>
          <cell r="I77">
            <v>0.99230853596511825</v>
          </cell>
          <cell r="J77">
            <v>1.0159944536828955</v>
          </cell>
          <cell r="K77">
            <v>0.99120320857525201</v>
          </cell>
          <cell r="L77">
            <v>1.0158903479998227</v>
          </cell>
          <cell r="M77">
            <v>1.0295938000514144</v>
          </cell>
          <cell r="N77">
            <v>0.99310092209595913</v>
          </cell>
          <cell r="O77">
            <v>0.97755445037662669</v>
          </cell>
          <cell r="P77">
            <v>0.96455213103015247</v>
          </cell>
          <cell r="Q77">
            <v>1</v>
          </cell>
          <cell r="R77">
            <v>0.96384978942097865</v>
          </cell>
          <cell r="S77">
            <v>0.99494901780248413</v>
          </cell>
          <cell r="T77">
            <v>0.998708495197553</v>
          </cell>
          <cell r="U77">
            <v>1.0059100688539426</v>
          </cell>
          <cell r="V77">
            <v>0.96701475433876638</v>
          </cell>
          <cell r="W77">
            <v>1.0049566270745758</v>
          </cell>
          <cell r="X77">
            <v>1.0049566270745758</v>
          </cell>
          <cell r="Y77">
            <v>0.98317577520621469</v>
          </cell>
          <cell r="Z77">
            <v>0.97378926261136478</v>
          </cell>
        </row>
        <row r="78">
          <cell r="C78">
            <v>1.0434893454860934</v>
          </cell>
          <cell r="D78">
            <v>1.1261868672662612</v>
          </cell>
          <cell r="E78">
            <v>1.0616849613698072</v>
          </cell>
          <cell r="F78">
            <v>0.97773989696671593</v>
          </cell>
          <cell r="G78">
            <v>1.0674724359606074</v>
          </cell>
          <cell r="H78">
            <v>1.0259162938413031</v>
          </cell>
          <cell r="I78">
            <v>1.0295261220747227</v>
          </cell>
          <cell r="J78">
            <v>1.0541004053061445</v>
          </cell>
          <cell r="K78">
            <v>1.0283793382065327</v>
          </cell>
          <cell r="L78">
            <v>1.0539923950288008</v>
          </cell>
          <cell r="M78">
            <v>1.0682098096114445</v>
          </cell>
          <cell r="N78">
            <v>1.0303482274894231</v>
          </cell>
          <cell r="O78">
            <v>1.0142186688279311</v>
          </cell>
          <cell r="P78">
            <v>1.0007286836775633</v>
          </cell>
          <cell r="Q78">
            <v>1.0375060626415016</v>
          </cell>
          <cell r="R78">
            <v>1</v>
          </cell>
          <cell r="S78">
            <v>1.0322656379892847</v>
          </cell>
          <cell r="T78">
            <v>1.0361661185790323</v>
          </cell>
          <cell r="U78">
            <v>1.0436377949080957</v>
          </cell>
          <cell r="V78">
            <v>1.0032836702902523</v>
          </cell>
          <cell r="W78">
            <v>1.042648593281627</v>
          </cell>
          <cell r="X78">
            <v>1.042648593281627</v>
          </cell>
          <cell r="Y78">
            <v>1.0200508274187059</v>
          </cell>
          <cell r="Z78">
            <v>1.0103122636944883</v>
          </cell>
        </row>
        <row r="79">
          <cell r="C79">
            <v>1.0108728868653141</v>
          </cell>
          <cell r="D79">
            <v>1.0909855233192907</v>
          </cell>
          <cell r="E79">
            <v>1.0284997604277784</v>
          </cell>
          <cell r="F79">
            <v>0.94717857592472265</v>
          </cell>
          <cell r="G79">
            <v>1.0341063353032858</v>
          </cell>
          <cell r="H79">
            <v>0.99384911798444708</v>
          </cell>
          <cell r="I79">
            <v>0.99734611342880886</v>
          </cell>
          <cell r="J79">
            <v>1.0211522756481473</v>
          </cell>
          <cell r="K79">
            <v>0.99623517470723733</v>
          </cell>
          <cell r="L79">
            <v>1.0210476414596508</v>
          </cell>
          <cell r="M79">
            <v>1.0348206607866695</v>
          </cell>
          <cell r="N79">
            <v>0.99814252220620614</v>
          </cell>
          <cell r="O79">
            <v>0.98251712689331927</v>
          </cell>
          <cell r="P79">
            <v>0.96944879965863129</v>
          </cell>
          <cell r="Q79">
            <v>1.0050766241356486</v>
          </cell>
          <cell r="R79">
            <v>0.96874289252509294</v>
          </cell>
          <cell r="S79">
            <v>1</v>
          </cell>
          <cell r="T79">
            <v>1.0037785628487501</v>
          </cell>
          <cell r="U79">
            <v>1.0110166961877782</v>
          </cell>
          <cell r="V79">
            <v>0.97192392478017076</v>
          </cell>
          <cell r="W79">
            <v>1.0100584141428626</v>
          </cell>
          <cell r="X79">
            <v>1.0100584141428626</v>
          </cell>
          <cell r="Y79">
            <v>0.98816698907621148</v>
          </cell>
          <cell r="Z79">
            <v>0.97873282468497302</v>
          </cell>
        </row>
        <row r="80">
          <cell r="C80">
            <v>1.0070676185755851</v>
          </cell>
          <cell r="D80">
            <v>1.0868786839031956</v>
          </cell>
          <cell r="E80">
            <v>1.0246281386094449</v>
          </cell>
          <cell r="F80">
            <v>0.94361307461737853</v>
          </cell>
          <cell r="G80">
            <v>1.0302136084361722</v>
          </cell>
          <cell r="H80">
            <v>0.99010793293281441</v>
          </cell>
          <cell r="I80">
            <v>0.99359176450064268</v>
          </cell>
          <cell r="J80">
            <v>1.0173083122537405</v>
          </cell>
          <cell r="K80">
            <v>0.99248500772909076</v>
          </cell>
          <cell r="L80">
            <v>1.0172040719438067</v>
          </cell>
          <cell r="M80">
            <v>1.0309252449562394</v>
          </cell>
          <cell r="N80">
            <v>0.99438517532537385</v>
          </cell>
          <cell r="O80">
            <v>0.97881859929834492</v>
          </cell>
          <cell r="P80">
            <v>0.96579946567827668</v>
          </cell>
          <cell r="Q80">
            <v>1.0012931749440976</v>
          </cell>
          <cell r="R80">
            <v>0.96509621581853167</v>
          </cell>
          <cell r="S80">
            <v>0.9962356609429609</v>
          </cell>
          <cell r="T80">
            <v>1</v>
          </cell>
          <cell r="U80">
            <v>1.0072108865510001</v>
          </cell>
          <cell r="V80">
            <v>0.96826527358965009</v>
          </cell>
          <cell r="W80">
            <v>1.0062562118046137</v>
          </cell>
          <cell r="X80">
            <v>1.0062562118046137</v>
          </cell>
          <cell r="Y80">
            <v>0.98444719348435528</v>
          </cell>
          <cell r="Z80">
            <v>0.97504854248660522</v>
          </cell>
        </row>
        <row r="81">
          <cell r="C81">
            <v>0.9998577577175467</v>
          </cell>
          <cell r="D81">
            <v>1.0790974347239262</v>
          </cell>
          <cell r="E81">
            <v>1.0172925573889366</v>
          </cell>
          <cell r="F81">
            <v>0.93685750145989788</v>
          </cell>
          <cell r="G81">
            <v>1.0228380393741974</v>
          </cell>
          <cell r="H81">
            <v>0.98301949090646612</v>
          </cell>
          <cell r="I81">
            <v>0.986478380811596</v>
          </cell>
          <cell r="J81">
            <v>1.0100251355873617</v>
          </cell>
          <cell r="K81">
            <v>0.98537954760165947</v>
          </cell>
          <cell r="L81">
            <v>1.0099216415611099</v>
          </cell>
          <cell r="M81">
            <v>1.0235445811020218</v>
          </cell>
          <cell r="N81">
            <v>0.98726611140041853</v>
          </cell>
          <cell r="O81">
            <v>0.97181098056844972</v>
          </cell>
          <cell r="P81">
            <v>0.95888505433601023</v>
          </cell>
          <cell r="Q81">
            <v>0.99412465484049084</v>
          </cell>
          <cell r="R81">
            <v>0.95818683922621017</v>
          </cell>
          <cell r="S81">
            <v>0.98910334890677998</v>
          </cell>
          <cell r="T81">
            <v>0.99284073807453344</v>
          </cell>
          <cell r="U81">
            <v>1</v>
          </cell>
          <cell r="V81">
            <v>0.96133320888268814</v>
          </cell>
          <cell r="W81">
            <v>0.99905216002017649</v>
          </cell>
          <cell r="X81">
            <v>0.99905216002017649</v>
          </cell>
          <cell r="Y81">
            <v>0.9773992781744103</v>
          </cell>
          <cell r="Z81">
            <v>0.96806791458089914</v>
          </cell>
        </row>
        <row r="82">
          <cell r="C82">
            <v>1.040074085113146</v>
          </cell>
          <cell r="D82">
            <v>1.1225009442647984</v>
          </cell>
          <cell r="E82">
            <v>1.0582101481454982</v>
          </cell>
          <cell r="F82">
            <v>0.97453982948197826</v>
          </cell>
          <cell r="G82">
            <v>1.0639786807770777</v>
          </cell>
          <cell r="H82">
            <v>1.0225585487148445</v>
          </cell>
          <cell r="I82">
            <v>1.0261565622580884</v>
          </cell>
          <cell r="J82">
            <v>1.0506504157505032</v>
          </cell>
          <cell r="K82">
            <v>1.0250135317252997</v>
          </cell>
          <cell r="L82">
            <v>1.0505427589824903</v>
          </cell>
          <cell r="M82">
            <v>1.064713641060667</v>
          </cell>
          <cell r="N82">
            <v>1.0269759769849947</v>
          </cell>
          <cell r="O82">
            <v>1.0108992091284763</v>
          </cell>
          <cell r="P82">
            <v>0.99745337566198988</v>
          </cell>
          <cell r="Q82">
            <v>1.0341103850931299</v>
          </cell>
          <cell r="R82">
            <v>0.99672707691006035</v>
          </cell>
          <cell r="S82">
            <v>1.0288871119477581</v>
          </cell>
          <cell r="T82">
            <v>1.0327748265645218</v>
          </cell>
          <cell r="U82">
            <v>1.0402220486716072</v>
          </cell>
          <cell r="V82">
            <v>1</v>
          </cell>
          <cell r="W82">
            <v>1.0392360846259825</v>
          </cell>
          <cell r="X82">
            <v>1.0392360846259825</v>
          </cell>
          <cell r="Y82">
            <v>1.0167122795127352</v>
          </cell>
          <cell r="Z82">
            <v>1.0070055893585934</v>
          </cell>
        </row>
        <row r="83">
          <cell r="C83">
            <v>1.0008063619995116</v>
          </cell>
          <cell r="D83">
            <v>1.0801212167962613</v>
          </cell>
          <cell r="E83">
            <v>1.0182577027493656</v>
          </cell>
          <cell r="F83">
            <v>0.93774633492707471</v>
          </cell>
          <cell r="G83">
            <v>1.0238084459509507</v>
          </cell>
          <cell r="H83">
            <v>0.98395212006409494</v>
          </cell>
          <cell r="I83">
            <v>0.9874142915537798</v>
          </cell>
          <cell r="J83">
            <v>1.0109833860596062</v>
          </cell>
          <cell r="K83">
            <v>0.98631441583766655</v>
          </cell>
          <cell r="L83">
            <v>1.0108797938445113</v>
          </cell>
          <cell r="M83">
            <v>1.0245156580026318</v>
          </cell>
          <cell r="N83">
            <v>0.98820276949351671</v>
          </cell>
          <cell r="O83">
            <v>0.97273297577257956</v>
          </cell>
          <cell r="P83">
            <v>0.95979478620680314</v>
          </cell>
          <cell r="Q83">
            <v>0.99506781990283055</v>
          </cell>
          <cell r="R83">
            <v>0.95909590867293548</v>
          </cell>
          <cell r="S83">
            <v>0.99004175005918038</v>
          </cell>
          <cell r="T83">
            <v>0.9937826850346656</v>
          </cell>
          <cell r="U83">
            <v>1.0009487392327987</v>
          </cell>
          <cell r="V83">
            <v>0.9622452634137475</v>
          </cell>
          <cell r="W83">
            <v>1</v>
          </cell>
          <cell r="X83">
            <v>1</v>
          </cell>
          <cell r="Y83">
            <v>0.97832657521572342</v>
          </cell>
          <cell r="Z83">
            <v>0.96898635859147575</v>
          </cell>
        </row>
        <row r="84">
          <cell r="C84">
            <v>1.0008063619995116</v>
          </cell>
          <cell r="D84">
            <v>1.0801212167962613</v>
          </cell>
          <cell r="E84">
            <v>1.0182577027493656</v>
          </cell>
          <cell r="F84">
            <v>0.93774633492707471</v>
          </cell>
          <cell r="G84">
            <v>1.0238084459509507</v>
          </cell>
          <cell r="H84">
            <v>0.98395212006409494</v>
          </cell>
          <cell r="I84">
            <v>0.9874142915537798</v>
          </cell>
          <cell r="J84">
            <v>1.0109833860596062</v>
          </cell>
          <cell r="K84">
            <v>0.98631441583766655</v>
          </cell>
          <cell r="L84">
            <v>1.0108797938445113</v>
          </cell>
          <cell r="M84">
            <v>1.0245156580026318</v>
          </cell>
          <cell r="N84">
            <v>0.98820276949351671</v>
          </cell>
          <cell r="O84">
            <v>0.97273297577257956</v>
          </cell>
          <cell r="P84">
            <v>0.95979478620680314</v>
          </cell>
          <cell r="Q84">
            <v>0.99506781990283055</v>
          </cell>
          <cell r="R84">
            <v>0.95909590867293548</v>
          </cell>
          <cell r="S84">
            <v>0.99004175005918038</v>
          </cell>
          <cell r="T84">
            <v>0.9937826850346656</v>
          </cell>
          <cell r="U84">
            <v>1.0009487392327987</v>
          </cell>
          <cell r="V84">
            <v>0.9622452634137475</v>
          </cell>
          <cell r="W84">
            <v>1</v>
          </cell>
          <cell r="X84">
            <v>1</v>
          </cell>
          <cell r="Y84">
            <v>0.97832657521572342</v>
          </cell>
          <cell r="Z84">
            <v>0.96898635859147575</v>
          </cell>
        </row>
        <row r="85">
          <cell r="C85">
            <v>1.0229777942798204</v>
          </cell>
          <cell r="D85">
            <v>1.1040497561441505</v>
          </cell>
          <cell r="E85">
            <v>1.0408157445021231</v>
          </cell>
          <cell r="F85">
            <v>0.95852076257899799</v>
          </cell>
          <cell r="G85">
            <v>1.0464894564733647</v>
          </cell>
          <cell r="H85">
            <v>1.0057501707414327</v>
          </cell>
          <cell r="I85">
            <v>1.0092890416843194</v>
          </cell>
          <cell r="J85">
            <v>1.0333802757393991</v>
          </cell>
          <cell r="K85">
            <v>1.0081647997962049</v>
          </cell>
          <cell r="L85">
            <v>1.0332743885870725</v>
          </cell>
          <cell r="M85">
            <v>1.0472123357956657</v>
          </cell>
          <cell r="N85">
            <v>1.010094987224093</v>
          </cell>
          <cell r="O85">
            <v>0.99428248236851746</v>
          </cell>
          <cell r="P85">
            <v>0.98105766573412967</v>
          </cell>
          <cell r="Q85">
            <v>1.0171121229977991</v>
          </cell>
          <cell r="R85">
            <v>0.98034330556895322</v>
          </cell>
          <cell r="S85">
            <v>1.0119747077716597</v>
          </cell>
          <cell r="T85">
            <v>1.0157985178063205</v>
          </cell>
          <cell r="U85">
            <v>1.0231233256768959</v>
          </cell>
          <cell r="V85">
            <v>0.98356242975569785</v>
          </cell>
          <cell r="W85">
            <v>1.0221535684845293</v>
          </cell>
          <cell r="X85">
            <v>1.0221535684845293</v>
          </cell>
          <cell r="Y85">
            <v>1</v>
          </cell>
          <cell r="Z85">
            <v>0.99045286424710666</v>
          </cell>
        </row>
        <row r="86">
          <cell r="C86">
            <v>1.0328384431069695</v>
          </cell>
          <cell r="D86">
            <v>1.1146918707569133</v>
          </cell>
          <cell r="E86">
            <v>1.0508483362237535</v>
          </cell>
          <cell r="F86">
            <v>0.96776009962636456</v>
          </cell>
          <cell r="G86">
            <v>1.0565767380246351</v>
          </cell>
          <cell r="H86">
            <v>1.0154447597119669</v>
          </cell>
          <cell r="I86">
            <v>1.0190177424056732</v>
          </cell>
          <cell r="J86">
            <v>1.0433411957720207</v>
          </cell>
          <cell r="K86">
            <v>1.0178826637677119</v>
          </cell>
          <cell r="L86">
            <v>1.0432342879562642</v>
          </cell>
          <cell r="M86">
            <v>1.0573065852979333</v>
          </cell>
          <cell r="N86">
            <v>1.0198314565851827</v>
          </cell>
          <cell r="O86">
            <v>1.0038665324314267</v>
          </cell>
          <cell r="P86">
            <v>0.99051423964519636</v>
          </cell>
          <cell r="Q86">
            <v>1.0269162316683869</v>
          </cell>
          <cell r="R86">
            <v>0.9897929936465597</v>
          </cell>
          <cell r="S86">
            <v>1.02172929606389</v>
          </cell>
          <cell r="T86">
            <v>1.0255899644234765</v>
          </cell>
          <cell r="U86">
            <v>1.0329853773047784</v>
          </cell>
          <cell r="V86">
            <v>0.99304314749329692</v>
          </cell>
          <cell r="W86">
            <v>1.0320062724655958</v>
          </cell>
          <cell r="X86">
            <v>1.0320062724655958</v>
          </cell>
          <cell r="Y86">
            <v>1.0096391621424112</v>
          </cell>
          <cell r="Z86">
            <v>1</v>
          </cell>
        </row>
        <row r="91">
          <cell r="C91">
            <v>1</v>
          </cell>
          <cell r="D91">
            <v>0.98702230151224779</v>
          </cell>
          <cell r="E91">
            <v>0.98670750796334195</v>
          </cell>
          <cell r="F91">
            <v>0.96024630088811846</v>
          </cell>
          <cell r="G91">
            <v>0.86771314963836499</v>
          </cell>
          <cell r="H91">
            <v>0.99266448481581149</v>
          </cell>
          <cell r="I91">
            <v>0.95343343896851485</v>
          </cell>
          <cell r="J91">
            <v>0.96307685166683177</v>
          </cell>
          <cell r="K91">
            <v>0.93153298053893485</v>
          </cell>
          <cell r="L91">
            <v>0.95956227643948633</v>
          </cell>
          <cell r="M91">
            <v>0.98081870742267951</v>
          </cell>
          <cell r="N91">
            <v>0.99338673787453036</v>
          </cell>
          <cell r="O91">
            <v>0.89327783680911899</v>
          </cell>
          <cell r="P91">
            <v>0.92228788277871632</v>
          </cell>
          <cell r="Q91">
            <v>0.97910886060263069</v>
          </cell>
          <cell r="R91">
            <v>0.92646763201850457</v>
          </cell>
          <cell r="S91">
            <v>0.96297994540299081</v>
          </cell>
          <cell r="T91">
            <v>0.97951888636437956</v>
          </cell>
          <cell r="U91">
            <v>0.92849441751651718</v>
          </cell>
          <cell r="V91">
            <v>0.93143087433083926</v>
          </cell>
          <cell r="W91">
            <v>0.94972176451609258</v>
          </cell>
          <cell r="X91">
            <v>0.89430286325363817</v>
          </cell>
          <cell r="Y91">
            <v>0.90765562739272698</v>
          </cell>
          <cell r="Z91">
            <v>0.97034604332509344</v>
          </cell>
        </row>
        <row r="92">
          <cell r="C92">
            <v>1.0131483335967877</v>
          </cell>
          <cell r="D92">
            <v>1</v>
          </cell>
          <cell r="E92">
            <v>0.999681067440499</v>
          </cell>
          <cell r="F92">
            <v>0.9728719395872768</v>
          </cell>
          <cell r="G92">
            <v>0.87912213159612962</v>
          </cell>
          <cell r="H92">
            <v>1.0057163686118531</v>
          </cell>
          <cell r="I92">
            <v>0.96596949988640546</v>
          </cell>
          <cell r="J92">
            <v>0.97573970739189131</v>
          </cell>
          <cell r="K92">
            <v>0.94378108692347062</v>
          </cell>
          <cell r="L92">
            <v>0.97217892135700568</v>
          </cell>
          <cell r="M92">
            <v>0.99371483898584312</v>
          </cell>
          <cell r="N92">
            <v>1.0064481180947293</v>
          </cell>
          <cell r="O92">
            <v>0.90502295180210213</v>
          </cell>
          <cell r="P92">
            <v>0.93441443153376591</v>
          </cell>
          <cell r="Q92">
            <v>0.99198251052940478</v>
          </cell>
          <cell r="R92">
            <v>0.93864913751090984</v>
          </cell>
          <cell r="S92">
            <v>0.97564152697216577</v>
          </cell>
          <cell r="T92">
            <v>0.99239792744665234</v>
          </cell>
          <cell r="U92">
            <v>0.94070257186077944</v>
          </cell>
          <cell r="V92">
            <v>0.94367763818888872</v>
          </cell>
          <cell r="W92">
            <v>0.96220902310008005</v>
          </cell>
          <cell r="X92">
            <v>0.90606145563625939</v>
          </cell>
          <cell r="Y92">
            <v>0.91958978637268818</v>
          </cell>
          <cell r="Z92">
            <v>0.98310447680705482</v>
          </cell>
        </row>
        <row r="93">
          <cell r="C93">
            <v>1.0134715626762536</v>
          </cell>
          <cell r="D93">
            <v>1.00031903430993</v>
          </cell>
          <cell r="E93">
            <v>1</v>
          </cell>
          <cell r="F93">
            <v>0.97318231911517339</v>
          </cell>
          <cell r="G93">
            <v>0.87940260171872764</v>
          </cell>
          <cell r="H93">
            <v>1.0060372266394986</v>
          </cell>
          <cell r="I93">
            <v>0.96627767729921521</v>
          </cell>
          <cell r="J93">
            <v>0.97605100183611049</v>
          </cell>
          <cell r="K93">
            <v>0.94408218547126233</v>
          </cell>
          <cell r="L93">
            <v>0.97248907978830934</v>
          </cell>
          <cell r="M93">
            <v>0.9940318681137662</v>
          </cell>
          <cell r="N93">
            <v>1.006769209575566</v>
          </cell>
          <cell r="O93">
            <v>0.90531168517500116</v>
          </cell>
          <cell r="P93">
            <v>0.93471254179711893</v>
          </cell>
          <cell r="Q93">
            <v>0.99229898698511421</v>
          </cell>
          <cell r="R93">
            <v>0.93894859879076209</v>
          </cell>
          <cell r="S93">
            <v>0.97595279009346236</v>
          </cell>
          <cell r="T93">
            <v>0.99271453643461138</v>
          </cell>
          <cell r="U93">
            <v>0.94100268825664246</v>
          </cell>
          <cell r="V93">
            <v>0.94397870373298476</v>
          </cell>
          <cell r="W93">
            <v>0.96251600079177324</v>
          </cell>
          <cell r="X93">
            <v>0.90635052032751251</v>
          </cell>
          <cell r="Y93">
            <v>0.91988316706560236</v>
          </cell>
          <cell r="Z93">
            <v>0.98341812086540203</v>
          </cell>
        </row>
        <row r="94">
          <cell r="C94">
            <v>1.0413994816487331</v>
          </cell>
          <cell r="D94">
            <v>1.0278845131705945</v>
          </cell>
          <cell r="E94">
            <v>1.0275566873319375</v>
          </cell>
          <cell r="F94">
            <v>1</v>
          </cell>
          <cell r="G94">
            <v>0.9036360242531829</v>
          </cell>
          <cell r="H94">
            <v>1.0337602799382928</v>
          </cell>
          <cell r="I94">
            <v>0.99290508912838049</v>
          </cell>
          <cell r="J94">
            <v>1.0029477341137325</v>
          </cell>
          <cell r="K94">
            <v>0.97009796307194618</v>
          </cell>
          <cell r="L94">
            <v>0.99928765729375946</v>
          </cell>
          <cell r="M94">
            <v>1.021424093501359</v>
          </cell>
          <cell r="N94">
            <v>1.034512433899262</v>
          </cell>
          <cell r="O94">
            <v>0.93025907622131809</v>
          </cell>
          <cell r="P94">
            <v>0.96047012305666268</v>
          </cell>
          <cell r="Q94">
            <v>1.0196434599092612</v>
          </cell>
          <cell r="R94">
            <v>0.96482291174839996</v>
          </cell>
          <cell r="S94">
            <v>1.0028468159807999</v>
          </cell>
          <cell r="T94">
            <v>1.0200704605250093</v>
          </cell>
          <cell r="U94">
            <v>0.96693360511544346</v>
          </cell>
          <cell r="V94">
            <v>0.96999162971976227</v>
          </cell>
          <cell r="W94">
            <v>0.98903975327757898</v>
          </cell>
          <cell r="X94">
            <v>0.93132653822931666</v>
          </cell>
          <cell r="Y94">
            <v>0.94523209988234158</v>
          </cell>
          <cell r="Z94">
            <v>1.0105178665386514</v>
          </cell>
        </row>
        <row r="95">
          <cell r="C95">
            <v>1.1524545875751311</v>
          </cell>
          <cell r="D95">
            <v>1.1374983794167544</v>
          </cell>
          <cell r="E95">
            <v>1.1371355941471786</v>
          </cell>
          <cell r="F95">
            <v>1.1066402546605618</v>
          </cell>
          <cell r="G95">
            <v>1</v>
          </cell>
          <cell r="H95">
            <v>1.144000739448886</v>
          </cell>
          <cell r="I95">
            <v>1.0987887406867989</v>
          </cell>
          <cell r="J95">
            <v>1.1099023358908544</v>
          </cell>
          <cell r="K95">
            <v>1.0735494568996309</v>
          </cell>
          <cell r="L95">
            <v>1.1058519475467221</v>
          </cell>
          <cell r="M95">
            <v>1.1303490189487775</v>
          </cell>
          <cell r="N95">
            <v>1.1448331032997967</v>
          </cell>
          <cell r="O95">
            <v>1.0294621410098586</v>
          </cell>
          <cell r="P95">
            <v>1.0628949015732865</v>
          </cell>
          <cell r="Q95">
            <v>1.1283784981369613</v>
          </cell>
          <cell r="R95">
            <v>1.067711872759594</v>
          </cell>
          <cell r="S95">
            <v>1.1097906558225261</v>
          </cell>
          <cell r="T95">
            <v>1.1288510342071127</v>
          </cell>
          <cell r="U95">
            <v>1.0700476510048096</v>
          </cell>
          <cell r="V95">
            <v>1.0734317841316912</v>
          </cell>
          <cell r="W95">
            <v>1.0945112044365193</v>
          </cell>
          <cell r="X95">
            <v>1.0306434374382305</v>
          </cell>
          <cell r="Y95">
            <v>1.0460318917271321</v>
          </cell>
          <cell r="Z95">
            <v>1.1182797491653809</v>
          </cell>
        </row>
        <row r="96">
          <cell r="C96">
            <v>1.007389722606576</v>
          </cell>
          <cell r="D96">
            <v>0.99431612252692747</v>
          </cell>
          <cell r="E96">
            <v>0.99399900274101682</v>
          </cell>
          <cell r="F96">
            <v>0.96734225468567236</v>
          </cell>
          <cell r="G96">
            <v>0.87412530911627084</v>
          </cell>
          <cell r="H96">
            <v>1</v>
          </cell>
          <cell r="I96">
            <v>0.96047904760632596</v>
          </cell>
          <cell r="J96">
            <v>0.97019372244946422</v>
          </cell>
          <cell r="K96">
            <v>0.93841675086399445</v>
          </cell>
          <cell r="L96">
            <v>0.96665317548610874</v>
          </cell>
          <cell r="M96">
            <v>0.98806668559787358</v>
          </cell>
          <cell r="N96">
            <v>1.0007275903084745</v>
          </cell>
          <cell r="O96">
            <v>0.89987891223374061</v>
          </cell>
          <cell r="P96">
            <v>0.92910333439585724</v>
          </cell>
          <cell r="Q96">
            <v>0.98634420348412477</v>
          </cell>
          <cell r="R96">
            <v>0.93331397082309264</v>
          </cell>
          <cell r="S96">
            <v>0.97009610007521463</v>
          </cell>
          <cell r="T96">
            <v>0.98675725922251456</v>
          </cell>
          <cell r="U96">
            <v>0.93535573370371861</v>
          </cell>
          <cell r="V96">
            <v>0.93831389011934474</v>
          </cell>
          <cell r="W96">
            <v>0.95673994490929437</v>
          </cell>
          <cell r="X96">
            <v>0.90091151333934916</v>
          </cell>
          <cell r="Y96">
            <v>0.91436295070145701</v>
          </cell>
          <cell r="Z96">
            <v>0.97751663141765444</v>
          </cell>
        </row>
        <row r="97">
          <cell r="C97">
            <v>1.0488409144553015</v>
          </cell>
          <cell r="D97">
            <v>1.0352293733058822</v>
          </cell>
          <cell r="E97">
            <v>1.0348992049521832</v>
          </cell>
          <cell r="F97">
            <v>1.0071456083258148</v>
          </cell>
          <cell r="G97">
            <v>0.91009305335159263</v>
          </cell>
          <cell r="H97">
            <v>1.0411471260015164</v>
          </cell>
          <cell r="I97">
            <v>1</v>
          </cell>
          <cell r="J97">
            <v>1.0101144057929725</v>
          </cell>
          <cell r="K97">
            <v>0.97702990315372895</v>
          </cell>
          <cell r="L97">
            <v>1.0064281754976017</v>
          </cell>
          <cell r="M97">
            <v>1.02872279000807</v>
          </cell>
          <cell r="N97">
            <v>1.0419046545600912</v>
          </cell>
          <cell r="O97">
            <v>0.93690634322152988</v>
          </cell>
          <cell r="P97">
            <v>0.96733326636467265</v>
          </cell>
          <cell r="Q97">
            <v>1.0269294327057514</v>
          </cell>
          <cell r="R97">
            <v>0.9717171583795261</v>
          </cell>
          <cell r="S97">
            <v>1.0100127665385892</v>
          </cell>
          <cell r="T97">
            <v>1.0273594845006544</v>
          </cell>
          <cell r="U97">
            <v>0.97384293393466637</v>
          </cell>
          <cell r="V97">
            <v>0.97692280998505843</v>
          </cell>
          <cell r="W97">
            <v>0.99610704397316097</v>
          </cell>
          <cell r="X97">
            <v>0.93798143289494029</v>
          </cell>
          <cell r="Y97">
            <v>0.95198635824508815</v>
          </cell>
          <cell r="Z97">
            <v>1.0177386314191745</v>
          </cell>
        </row>
        <row r="98">
          <cell r="C98">
            <v>1.0383387351375584</v>
          </cell>
          <cell r="D98">
            <v>1.0248634881047891</v>
          </cell>
          <cell r="E98">
            <v>1.0245366257693886</v>
          </cell>
          <cell r="F98">
            <v>0.99706092948468816</v>
          </cell>
          <cell r="G98">
            <v>0.90098017425772681</v>
          </cell>
          <cell r="H98">
            <v>1.0307219855796257</v>
          </cell>
          <cell r="I98">
            <v>0.98998687105642014</v>
          </cell>
          <cell r="J98">
            <v>1</v>
          </cell>
          <cell r="K98">
            <v>0.96724677675171733</v>
          </cell>
          <cell r="L98">
            <v>0.9963506804038923</v>
          </cell>
          <cell r="M98">
            <v>1.0184220560645201</v>
          </cell>
          <cell r="N98">
            <v>1.0314719289070651</v>
          </cell>
          <cell r="O98">
            <v>0.92752497919879484</v>
          </cell>
          <cell r="P98">
            <v>0.95764723363714899</v>
          </cell>
          <cell r="Q98">
            <v>1.0166466558801115</v>
          </cell>
          <cell r="R98">
            <v>0.96198722917598289</v>
          </cell>
          <cell r="S98">
            <v>0.99989937847257648</v>
          </cell>
          <cell r="T98">
            <v>1.0170724015109396</v>
          </cell>
          <cell r="U98">
            <v>0.96409171906638447</v>
          </cell>
          <cell r="V98">
            <v>0.96714075592075366</v>
          </cell>
          <cell r="W98">
            <v>0.98613289570024953</v>
          </cell>
          <cell r="X98">
            <v>0.92858930386067939</v>
          </cell>
          <cell r="Y98">
            <v>0.94245399608745106</v>
          </cell>
          <cell r="Z98">
            <v>1.0075478832719118</v>
          </cell>
        </row>
        <row r="99">
          <cell r="C99">
            <v>1.0734992972781854</v>
          </cell>
          <cell r="D99">
            <v>1.0595677470712952</v>
          </cell>
          <cell r="E99">
            <v>1.0592298164177569</v>
          </cell>
          <cell r="F99">
            <v>1.0308237292173721</v>
          </cell>
          <cell r="G99">
            <v>0.9314894563758257</v>
          </cell>
          <cell r="H99">
            <v>1.0656246268827856</v>
          </cell>
          <cell r="I99">
            <v>1.0235101267342244</v>
          </cell>
          <cell r="J99">
            <v>1.033862323489231</v>
          </cell>
          <cell r="K99">
            <v>1</v>
          </cell>
          <cell r="L99">
            <v>1.0300894294524443</v>
          </cell>
          <cell r="M99">
            <v>1.0529081931755446</v>
          </cell>
          <cell r="N99">
            <v>1.0663999650337772</v>
          </cell>
          <cell r="O99">
            <v>0.95893313008876668</v>
          </cell>
          <cell r="P99">
            <v>0.99007539405113731</v>
          </cell>
          <cell r="Q99">
            <v>1.0510726738157687</v>
          </cell>
          <cell r="R99">
            <v>0.99456235192284903</v>
          </cell>
          <cell r="S99">
            <v>1.0337582946830959</v>
          </cell>
          <cell r="T99">
            <v>1.0515128361828721</v>
          </cell>
          <cell r="U99">
            <v>0.99673810473069924</v>
          </cell>
          <cell r="V99">
            <v>0.99989038905736172</v>
          </cell>
          <cell r="W99">
            <v>1.0195256468178235</v>
          </cell>
          <cell r="X99">
            <v>0.9600334952566496</v>
          </cell>
          <cell r="Y99">
            <v>0.97436767817668291</v>
          </cell>
          <cell r="Z99">
            <v>1.0416657956261555</v>
          </cell>
        </row>
        <row r="100">
          <cell r="C100">
            <v>1.0421418437900252</v>
          </cell>
          <cell r="D100">
            <v>1.028617241159848</v>
          </cell>
          <cell r="E100">
            <v>1.0282891816303781</v>
          </cell>
          <cell r="F100">
            <v>1.0007128505000948</v>
          </cell>
          <cell r="G100">
            <v>0.90428018164497559</v>
          </cell>
          <cell r="H100">
            <v>1.0344971964708252</v>
          </cell>
          <cell r="I100">
            <v>0.99361288201771247</v>
          </cell>
          <cell r="J100">
            <v>1.0036626859075646</v>
          </cell>
          <cell r="K100">
            <v>0.97078949789006308</v>
          </cell>
          <cell r="L100">
            <v>1</v>
          </cell>
          <cell r="M100">
            <v>1.0221522161772205</v>
          </cell>
          <cell r="N100">
            <v>1.0352498866051214</v>
          </cell>
          <cell r="O100">
            <v>0.93092221186902036</v>
          </cell>
          <cell r="P100">
            <v>0.96115479466420994</v>
          </cell>
          <cell r="Q100">
            <v>1.0203703132595761</v>
          </cell>
          <cell r="R100">
            <v>0.96551068624354286</v>
          </cell>
          <cell r="S100">
            <v>1.0035616958350906</v>
          </cell>
          <cell r="T100">
            <v>1.0207976182629266</v>
          </cell>
          <cell r="U100">
            <v>0.96762288421940856</v>
          </cell>
          <cell r="V100">
            <v>0.97068308873809594</v>
          </cell>
          <cell r="W100">
            <v>0.98974479076031674</v>
          </cell>
          <cell r="X100">
            <v>0.93199043481784516</v>
          </cell>
          <cell r="Y100">
            <v>0.94590590905744854</v>
          </cell>
          <cell r="Z100">
            <v>1.0112382147051684</v>
          </cell>
        </row>
        <row r="101">
          <cell r="C101">
            <v>1.0195564097953673</v>
          </cell>
          <cell r="D101">
            <v>1.0063249141177879</v>
          </cell>
          <cell r="E101">
            <v>1.0060039643372387</v>
          </cell>
          <cell r="F101">
            <v>0.97902527105277215</v>
          </cell>
          <cell r="G101">
            <v>0.88468250357752176</v>
          </cell>
          <cell r="H101">
            <v>1.0120774382701767</v>
          </cell>
          <cell r="I101">
            <v>0.97207917401358956</v>
          </cell>
          <cell r="J101">
            <v>0.98191117724246058</v>
          </cell>
          <cell r="K101">
            <v>0.94975042124425413</v>
          </cell>
          <cell r="L101">
            <v>0.97832786954171247</v>
          </cell>
          <cell r="M101">
            <v>1</v>
          </cell>
          <cell r="N101">
            <v>1.0128138160056879</v>
          </cell>
          <cell r="O101">
            <v>0.9107471442468773</v>
          </cell>
          <cell r="P101">
            <v>0.94032452256363863</v>
          </cell>
          <cell r="Q101">
            <v>0.99825671471485089</v>
          </cell>
          <cell r="R101">
            <v>0.94458601269240206</v>
          </cell>
          <cell r="S101">
            <v>0.98181237584001213</v>
          </cell>
          <cell r="T101">
            <v>0.99867475910842318</v>
          </cell>
          <cell r="U101">
            <v>0.94665243483818118</v>
          </cell>
          <cell r="V101">
            <v>0.94964631820531042</v>
          </cell>
          <cell r="W101">
            <v>0.96829491253454869</v>
          </cell>
          <cell r="X101">
            <v>0.91179221652859666</v>
          </cell>
          <cell r="Y101">
            <v>0.92540611279509044</v>
          </cell>
          <cell r="Z101">
            <v>0.98932252819167221</v>
          </cell>
        </row>
        <row r="102">
          <cell r="C102">
            <v>1.006657288519494</v>
          </cell>
          <cell r="D102">
            <v>0.99359319374858979</v>
          </cell>
          <cell r="E102">
            <v>0.9932763045282047</v>
          </cell>
          <cell r="F102">
            <v>0.96663893756290742</v>
          </cell>
          <cell r="G102">
            <v>0.8734897664276664</v>
          </cell>
          <cell r="H102">
            <v>0.99927293869428513</v>
          </cell>
          <cell r="I102">
            <v>0.9597807204558616</v>
          </cell>
          <cell r="J102">
            <v>0.96948833213482377</v>
          </cell>
          <cell r="K102">
            <v>0.93773446435580665</v>
          </cell>
          <cell r="L102">
            <v>0.96595035936616636</v>
          </cell>
          <cell r="M102">
            <v>0.98734830054330947</v>
          </cell>
          <cell r="N102">
            <v>1</v>
          </cell>
          <cell r="O102">
            <v>0.89922464509682665</v>
          </cell>
          <cell r="P102">
            <v>0.92842781931240748</v>
          </cell>
          <cell r="Q102">
            <v>0.98562707077965539</v>
          </cell>
          <cell r="R102">
            <v>0.93263539434882414</v>
          </cell>
          <cell r="S102">
            <v>0.96939078073802509</v>
          </cell>
          <cell r="T102">
            <v>0.98603982620120068</v>
          </cell>
          <cell r="U102">
            <v>0.93467567274266417</v>
          </cell>
          <cell r="V102">
            <v>0.93763167839722417</v>
          </cell>
          <cell r="W102">
            <v>0.95604433631571906</v>
          </cell>
          <cell r="X102">
            <v>0.90025649543812714</v>
          </cell>
          <cell r="Y102">
            <v>0.91369815278062272</v>
          </cell>
          <cell r="Z102">
            <v>0.976805916899258</v>
          </cell>
        </row>
        <row r="103">
          <cell r="C103">
            <v>1.1194725300384747</v>
          </cell>
          <cell r="D103">
            <v>1.1049443530783141</v>
          </cell>
          <cell r="E103">
            <v>1.1045919503476807</v>
          </cell>
          <cell r="F103">
            <v>1.0749693559153082</v>
          </cell>
          <cell r="G103">
            <v>0.97138103497331396</v>
          </cell>
          <cell r="H103">
            <v>1.1112606222960955</v>
          </cell>
          <cell r="I103">
            <v>1.067342544145367</v>
          </cell>
          <cell r="J103">
            <v>1.0781380797569569</v>
          </cell>
          <cell r="K103">
            <v>1.0428255825382025</v>
          </cell>
          <cell r="L103">
            <v>1.0742036093351899</v>
          </cell>
          <cell r="M103">
            <v>1.0979995999075334</v>
          </cell>
          <cell r="N103">
            <v>1.1120691647550673</v>
          </cell>
          <cell r="O103">
            <v>1</v>
          </cell>
          <cell r="P103">
            <v>1.0324759495581175</v>
          </cell>
          <cell r="Q103">
            <v>1.096085473361915</v>
          </cell>
          <cell r="R103">
            <v>1.0371550640145097</v>
          </cell>
          <cell r="S103">
            <v>1.0780295958565982</v>
          </cell>
          <cell r="T103">
            <v>1.0965444859388012</v>
          </cell>
          <cell r="U103">
            <v>1.0394239947038153</v>
          </cell>
          <cell r="V103">
            <v>1.0427112774430931</v>
          </cell>
          <cell r="W103">
            <v>1.0631874265554344</v>
          </cell>
          <cell r="X103">
            <v>1.0011474889472023</v>
          </cell>
          <cell r="Y103">
            <v>1.0160955416009951</v>
          </cell>
          <cell r="Z103">
            <v>1.0862757401339656</v>
          </cell>
        </row>
        <row r="104">
          <cell r="C104">
            <v>1.0842601520331685</v>
          </cell>
          <cell r="D104">
            <v>1.0701889506977977</v>
          </cell>
          <cell r="E104">
            <v>1.069847632596602</v>
          </cell>
          <cell r="F104">
            <v>1.0411568001902389</v>
          </cell>
          <cell r="G104">
            <v>0.94082679154807314</v>
          </cell>
          <cell r="H104">
            <v>1.0763065452243186</v>
          </cell>
          <cell r="I104">
            <v>1.0337698854895085</v>
          </cell>
          <cell r="J104">
            <v>1.0442258536079043</v>
          </cell>
          <cell r="K104">
            <v>1.010024091103056</v>
          </cell>
          <cell r="L104">
            <v>1.0404151397375707</v>
          </cell>
          <cell r="M104">
            <v>1.0634626408270904</v>
          </cell>
          <cell r="N104">
            <v>1.0770896554355716</v>
          </cell>
          <cell r="O104">
            <v>0.96854556314651519</v>
          </cell>
          <cell r="P104">
            <v>1</v>
          </cell>
          <cell r="Q104">
            <v>1.0616087220540307</v>
          </cell>
          <cell r="R104">
            <v>1.0045319355461935</v>
          </cell>
          <cell r="S104">
            <v>1.0441207820075391</v>
          </cell>
          <cell r="T104">
            <v>1.0620532966488021</v>
          </cell>
          <cell r="U104">
            <v>1.0067294982984072</v>
          </cell>
          <cell r="V104">
            <v>1.0099133814103427</v>
          </cell>
          <cell r="W104">
            <v>1.0297454647834277</v>
          </cell>
          <cell r="X104">
            <v>0.96965695847508759</v>
          </cell>
          <cell r="Y104">
            <v>0.98413482855059908</v>
          </cell>
          <cell r="Z104">
            <v>1.0521075484604494</v>
          </cell>
        </row>
        <row r="105">
          <cell r="C105">
            <v>1.0213368913692713</v>
          </cell>
          <cell r="D105">
            <v>1.0080822891386627</v>
          </cell>
          <cell r="E105">
            <v>1.0077607788740002</v>
          </cell>
          <cell r="F105">
            <v>0.98073497189791281</v>
          </cell>
          <cell r="G105">
            <v>0.88622745085188703</v>
          </cell>
          <cell r="H105">
            <v>1.0138448590944602</v>
          </cell>
          <cell r="I105">
            <v>0.97377674468361686</v>
          </cell>
          <cell r="J105">
            <v>0.98362591783110687</v>
          </cell>
          <cell r="K105">
            <v>0.95140899855158756</v>
          </cell>
          <cell r="L105">
            <v>0.98003635249392629</v>
          </cell>
          <cell r="M105">
            <v>1.0017463296359064</v>
          </cell>
          <cell r="N105">
            <v>1.0145825227882339</v>
          </cell>
          <cell r="O105">
            <v>0.91233760897569283</v>
          </cell>
          <cell r="P105">
            <v>0.94196663914476098</v>
          </cell>
          <cell r="Q105">
            <v>1</v>
          </cell>
          <cell r="R105">
            <v>0.94623557124002944</v>
          </cell>
          <cell r="S105">
            <v>0.98352694388884121</v>
          </cell>
          <cell r="T105">
            <v>1.000418774436886</v>
          </cell>
          <cell r="U105">
            <v>0.94830560204004199</v>
          </cell>
          <cell r="V105">
            <v>0.95130471371442182</v>
          </cell>
          <cell r="W105">
            <v>0.96998587463660513</v>
          </cell>
          <cell r="X105">
            <v>0.9133845062981093</v>
          </cell>
          <cell r="Y105">
            <v>0.92702217691511346</v>
          </cell>
          <cell r="Z105">
            <v>0.99105021144212324</v>
          </cell>
        </row>
        <row r="106">
          <cell r="C106">
            <v>1.0793685234542838</v>
          </cell>
          <cell r="D106">
            <v>1.0653608041997238</v>
          </cell>
          <cell r="E106">
            <v>1.0650210259516482</v>
          </cell>
          <cell r="F106">
            <v>1.0364596319420463</v>
          </cell>
          <cell r="G106">
            <v>0.93658226110702802</v>
          </cell>
          <cell r="H106">
            <v>1.0714507992611497</v>
          </cell>
          <cell r="I106">
            <v>1.0291060432313859</v>
          </cell>
          <cell r="J106">
            <v>1.0395148393566285</v>
          </cell>
          <cell r="K106">
            <v>1.0054673777532781</v>
          </cell>
          <cell r="L106">
            <v>1.0357213174829196</v>
          </cell>
          <cell r="M106">
            <v>1.0586648400071568</v>
          </cell>
          <cell r="N106">
            <v>1.0722303764786993</v>
          </cell>
          <cell r="O106">
            <v>0.96417597975109537</v>
          </cell>
          <cell r="P106">
            <v>0.99548851023464058</v>
          </cell>
          <cell r="Q106">
            <v>1.0568192851696676</v>
          </cell>
          <cell r="R106">
            <v>1</v>
          </cell>
          <cell r="S106">
            <v>1.039410241785713</v>
          </cell>
          <cell r="T106">
            <v>1.0572618540707046</v>
          </cell>
          <cell r="U106">
            <v>1.0021876484703485</v>
          </cell>
          <cell r="V106">
            <v>1.0053571675262105</v>
          </cell>
          <cell r="W106">
            <v>1.0250997786581317</v>
          </cell>
          <cell r="X106">
            <v>0.96528236103101761</v>
          </cell>
          <cell r="Y106">
            <v>0.97969491434385925</v>
          </cell>
          <cell r="Z106">
            <v>1.0473609760235125</v>
          </cell>
        </row>
        <row r="107">
          <cell r="C107">
            <v>1.0384432248809885</v>
          </cell>
          <cell r="D107">
            <v>1.0249666218118338</v>
          </cell>
          <cell r="E107">
            <v>1.0246397265837364</v>
          </cell>
          <cell r="F107">
            <v>0.99716126537429772</v>
          </cell>
          <cell r="G107">
            <v>0.90107084138210347</v>
          </cell>
          <cell r="H107">
            <v>1.0308257088369563</v>
          </cell>
          <cell r="I107">
            <v>0.99008649507183566</v>
          </cell>
          <cell r="J107">
            <v>1.0001006316531342</v>
          </cell>
          <cell r="K107">
            <v>0.96734411239385054</v>
          </cell>
          <cell r="L107">
            <v>0.99645094481996277</v>
          </cell>
          <cell r="M107">
            <v>1.01852454155961</v>
          </cell>
          <cell r="N107">
            <v>1.0315757276324324</v>
          </cell>
          <cell r="O107">
            <v>0.92761831757077484</v>
          </cell>
          <cell r="P107">
            <v>0.95774360326138919</v>
          </cell>
          <cell r="Q107">
            <v>1.016748962713746</v>
          </cell>
          <cell r="R107">
            <v>0.96208403554114885</v>
          </cell>
          <cell r="S107">
            <v>1</v>
          </cell>
          <cell r="T107">
            <v>1.0171747511880609</v>
          </cell>
          <cell r="U107">
            <v>0.9641887372098471</v>
          </cell>
          <cell r="V107">
            <v>0.96723808089383545</v>
          </cell>
          <cell r="W107">
            <v>0.98623213188375392</v>
          </cell>
          <cell r="X107">
            <v>0.92868274933740969</v>
          </cell>
          <cell r="Y107">
            <v>0.94254883679108026</v>
          </cell>
          <cell r="Z107">
            <v>1.0076492744810175</v>
          </cell>
        </row>
        <row r="108">
          <cell r="C108">
            <v>1.0209093606266633</v>
          </cell>
          <cell r="D108">
            <v>1.0076603067611265</v>
          </cell>
          <cell r="E108">
            <v>1.0073389310803837</v>
          </cell>
          <cell r="F108">
            <v>0.98032443708380756</v>
          </cell>
          <cell r="G108">
            <v>0.8858564768046514</v>
          </cell>
          <cell r="H108">
            <v>1.0134204645101061</v>
          </cell>
          <cell r="I108">
            <v>0.97336912257742736</v>
          </cell>
          <cell r="J108">
            <v>0.98321417286952506</v>
          </cell>
          <cell r="K108">
            <v>0.95101073956465398</v>
          </cell>
          <cell r="L108">
            <v>0.97962611012130152</v>
          </cell>
          <cell r="M108">
            <v>1.0013269994855583</v>
          </cell>
          <cell r="N108">
            <v>1.0141578194184935</v>
          </cell>
          <cell r="O108">
            <v>0.91195570523876646</v>
          </cell>
          <cell r="P108">
            <v>0.94157233272133822</v>
          </cell>
          <cell r="Q108">
            <v>0.99958140086173242</v>
          </cell>
          <cell r="R108">
            <v>0.94583947784531031</v>
          </cell>
          <cell r="S108">
            <v>0.98311524035766651</v>
          </cell>
          <cell r="T108">
            <v>1</v>
          </cell>
          <cell r="U108">
            <v>0.94790864213221382</v>
          </cell>
          <cell r="V108">
            <v>0.95090649838103103</v>
          </cell>
          <cell r="W108">
            <v>0.96957983938535053</v>
          </cell>
          <cell r="X108">
            <v>0.91300216433086601</v>
          </cell>
          <cell r="Y108">
            <v>0.92663412623070185</v>
          </cell>
          <cell r="Z108">
            <v>0.99063535867763364</v>
          </cell>
        </row>
        <row r="109">
          <cell r="C109">
            <v>1.0770123989272242</v>
          </cell>
          <cell r="D109">
            <v>1.0630352567463761</v>
          </cell>
          <cell r="E109">
            <v>1.0626962201911021</v>
          </cell>
          <cell r="F109">
            <v>1.0341971720805057</v>
          </cell>
          <cell r="G109">
            <v>0.93453782087271309</v>
          </cell>
          <cell r="H109">
            <v>1.0691119581213344</v>
          </cell>
          <cell r="I109">
            <v>1.0268596353209134</v>
          </cell>
          <cell r="J109">
            <v>1.037245710364973</v>
          </cell>
          <cell r="K109">
            <v>1.0032725700500655</v>
          </cell>
          <cell r="L109">
            <v>1.0334604692681595</v>
          </cell>
          <cell r="M109">
            <v>1.0563539089939995</v>
          </cell>
          <cell r="N109">
            <v>1.0698898336207376</v>
          </cell>
          <cell r="O109">
            <v>0.96207130593031076</v>
          </cell>
          <cell r="P109">
            <v>0.99331548513301582</v>
          </cell>
          <cell r="Q109">
            <v>1.0545123827685405</v>
          </cell>
          <cell r="R109">
            <v>0.99781712688867452</v>
          </cell>
          <cell r="S109">
            <v>1.0371413411172825</v>
          </cell>
          <cell r="T109">
            <v>1.0549539855978236</v>
          </cell>
          <cell r="U109">
            <v>1</v>
          </cell>
          <cell r="V109">
            <v>1.0031626003979393</v>
          </cell>
          <cell r="W109">
            <v>1.0228621159148732</v>
          </cell>
          <cell r="X109">
            <v>0.9631752721202862</v>
          </cell>
          <cell r="Y109">
            <v>0.97755636465803575</v>
          </cell>
          <cell r="Z109">
            <v>1.0450747199110992</v>
          </cell>
        </row>
        <row r="110">
          <cell r="C110">
            <v>1.0736169774471158</v>
          </cell>
          <cell r="D110">
            <v>1.0596839000224754</v>
          </cell>
          <cell r="E110">
            <v>1.0593459323239791</v>
          </cell>
          <cell r="F110">
            <v>1.0309367311642754</v>
          </cell>
          <cell r="G110">
            <v>0.93159156900585838</v>
          </cell>
          <cell r="H110">
            <v>1.0657414438070498</v>
          </cell>
          <cell r="I110">
            <v>1.0236223269423861</v>
          </cell>
          <cell r="J110">
            <v>1.0339756585358282</v>
          </cell>
          <cell r="K110">
            <v>1.0001096229585142</v>
          </cell>
          <cell r="L110">
            <v>1.0302023509032352</v>
          </cell>
          <cell r="M110">
            <v>1.0530236160867243</v>
          </cell>
          <cell r="N110">
            <v>1.0665168669529035</v>
          </cell>
          <cell r="O110">
            <v>0.95903825117550423</v>
          </cell>
          <cell r="P110">
            <v>0.9901839290449852</v>
          </cell>
          <cell r="Q110">
            <v>1.0511878955118859</v>
          </cell>
          <cell r="R110">
            <v>0.99467137879029366</v>
          </cell>
          <cell r="S110">
            <v>1.0338716183257477</v>
          </cell>
          <cell r="T110">
            <v>1.0516281061308901</v>
          </cell>
          <cell r="U110">
            <v>0.99684737011060365</v>
          </cell>
          <cell r="V110">
            <v>1</v>
          </cell>
          <cell r="W110">
            <v>1.0196374102355088</v>
          </cell>
          <cell r="X110">
            <v>0.96013873696867236</v>
          </cell>
          <cell r="Y110">
            <v>0.97447449124424512</v>
          </cell>
          <cell r="Z110">
            <v>1.0417799861124548</v>
          </cell>
        </row>
        <row r="111">
          <cell r="C111">
            <v>1.052939963431843</v>
          </cell>
          <cell r="D111">
            <v>1.0392752260607199</v>
          </cell>
          <cell r="E111">
            <v>1.0389437673528463</v>
          </cell>
          <cell r="F111">
            <v>1.0110817049426981</v>
          </cell>
          <cell r="G111">
            <v>0.9136498520495494</v>
          </cell>
          <cell r="H111">
            <v>1.04521610634205</v>
          </cell>
          <cell r="I111">
            <v>1.0039081703622044</v>
          </cell>
          <cell r="J111">
            <v>1.0140621049761285</v>
          </cell>
          <cell r="K111">
            <v>0.98084830246422183</v>
          </cell>
          <cell r="L111">
            <v>1.0103614682647688</v>
          </cell>
          <cell r="M111">
            <v>1.0327432139269039</v>
          </cell>
          <cell r="N111">
            <v>1.0459765954512859</v>
          </cell>
          <cell r="O111">
            <v>0.94056793282426965</v>
          </cell>
          <cell r="P111">
            <v>0.97111376956665352</v>
          </cell>
          <cell r="Q111">
            <v>1.0309428478787275</v>
          </cell>
          <cell r="R111">
            <v>0.97551479457835044</v>
          </cell>
          <cell r="S111">
            <v>1.0139600684982235</v>
          </cell>
          <cell r="T111">
            <v>1.0313745803893095</v>
          </cell>
          <cell r="U111">
            <v>0.97764887802651212</v>
          </cell>
          <cell r="V111">
            <v>0.98074079075720355</v>
          </cell>
          <cell r="W111">
            <v>1</v>
          </cell>
          <cell r="X111">
            <v>0.94164722413127833</v>
          </cell>
          <cell r="Y111">
            <v>0.95570688311560459</v>
          </cell>
          <cell r="Z111">
            <v>1.0217161273749575</v>
          </cell>
        </row>
        <row r="112">
          <cell r="C112">
            <v>1.1181894200381024</v>
          </cell>
          <cell r="D112">
            <v>1.1036778948926533</v>
          </cell>
          <cell r="E112">
            <v>1.1033258960767705</v>
          </cell>
          <cell r="F112">
            <v>1.0737372542838184</v>
          </cell>
          <cell r="G112">
            <v>0.97026766355355853</v>
          </cell>
          <cell r="H112">
            <v>1.1099869245686138</v>
          </cell>
          <cell r="I112">
            <v>1.0661191841651372</v>
          </cell>
          <cell r="J112">
            <v>1.0769023462174561</v>
          </cell>
          <cell r="K112">
            <v>1.0416303232551964</v>
          </cell>
          <cell r="L112">
            <v>1.0729723853823105</v>
          </cell>
          <cell r="M112">
            <v>1.0967411016154873</v>
          </cell>
          <cell r="N112">
            <v>1.1107945402974635</v>
          </cell>
          <cell r="O112">
            <v>0.99885382627447938</v>
          </cell>
          <cell r="P112">
            <v>1.0312925527525021</v>
          </cell>
          <cell r="Q112">
            <v>1.0948291689914227</v>
          </cell>
          <cell r="R112">
            <v>1.0359663041308458</v>
          </cell>
          <cell r="S112">
            <v>1.0767939866584937</v>
          </cell>
          <cell r="T112">
            <v>1.0952876554601534</v>
          </cell>
          <cell r="U112">
            <v>1.0382326342314101</v>
          </cell>
          <cell r="V112">
            <v>1.0415161491735838</v>
          </cell>
          <cell r="W112">
            <v>1.0619688290618128</v>
          </cell>
          <cell r="X112">
            <v>1</v>
          </cell>
          <cell r="Y112">
            <v>1.0149309195885934</v>
          </cell>
          <cell r="Z112">
            <v>1.0850306794219535</v>
          </cell>
        </row>
        <row r="113">
          <cell r="C113">
            <v>1.1017394370952511</v>
          </cell>
          <cell r="D113">
            <v>1.0874413948685631</v>
          </cell>
          <cell r="E113">
            <v>1.0870945744011902</v>
          </cell>
          <cell r="F113">
            <v>1.0579412190132726</v>
          </cell>
          <cell r="G113">
            <v>0.95599379704271958</v>
          </cell>
          <cell r="H113">
            <v>1.0936576107254194</v>
          </cell>
          <cell r="I113">
            <v>1.0504352203569609</v>
          </cell>
          <cell r="J113">
            <v>1.0610597484348818</v>
          </cell>
          <cell r="K113">
            <v>1.0263066216146275</v>
          </cell>
          <cell r="L113">
            <v>1.0571876023022773</v>
          </cell>
          <cell r="M113">
            <v>1.0806066506083547</v>
          </cell>
          <cell r="N113">
            <v>1.0944533454037728</v>
          </cell>
          <cell r="O113">
            <v>0.98415942109574228</v>
          </cell>
          <cell r="P113">
            <v>1.0161209328123939</v>
          </cell>
          <cell r="Q113">
            <v>1.078722844935315</v>
          </cell>
          <cell r="R113">
            <v>1.0207259273870375</v>
          </cell>
          <cell r="S113">
            <v>1.0609529829823068</v>
          </cell>
          <cell r="T113">
            <v>1.0791745864872586</v>
          </cell>
          <cell r="U113">
            <v>1.0229589169007307</v>
          </cell>
          <cell r="V113">
            <v>1.0261941271783963</v>
          </cell>
          <cell r="W113">
            <v>1.0463459222350684</v>
          </cell>
          <cell r="X113">
            <v>0.98528873315373455</v>
          </cell>
          <cell r="Y113">
            <v>1</v>
          </cell>
          <cell r="Z113">
            <v>1.0690685035605925</v>
          </cell>
        </row>
        <row r="114">
          <cell r="C114">
            <v>1.0305601871403434</v>
          </cell>
          <cell r="D114">
            <v>1.0171858877581545</v>
          </cell>
          <cell r="E114">
            <v>1.0168614740594835</v>
          </cell>
          <cell r="F114">
            <v>0.98959160754408182</v>
          </cell>
          <cell r="G114">
            <v>0.89423062587545021</v>
          </cell>
          <cell r="H114">
            <v>1.0230004972393552</v>
          </cell>
          <cell r="I114">
            <v>0.98257054328925375</v>
          </cell>
          <cell r="J114">
            <v>0.99250866048430286</v>
          </cell>
          <cell r="K114">
            <v>0.96000080275160649</v>
          </cell>
          <cell r="L114">
            <v>0.98888667918029083</v>
          </cell>
          <cell r="M114">
            <v>1.0107927106722663</v>
          </cell>
          <cell r="N114">
            <v>1.0237448224867112</v>
          </cell>
          <cell r="O114">
            <v>0.92057657467032672</v>
          </cell>
          <cell r="P114">
            <v>0.95047317307370494</v>
          </cell>
          <cell r="Q114">
            <v>1.0090306106134153</v>
          </cell>
          <cell r="R114">
            <v>0.95478065623246089</v>
          </cell>
          <cell r="S114">
            <v>0.99240879274690386</v>
          </cell>
          <cell r="T114">
            <v>1.0094531668391757</v>
          </cell>
          <cell r="U114">
            <v>0.95686938067458605</v>
          </cell>
          <cell r="V114">
            <v>0.95989557615868326</v>
          </cell>
          <cell r="W114">
            <v>0.97874543937096148</v>
          </cell>
          <cell r="X114">
            <v>0.92163292611481418</v>
          </cell>
          <cell r="Y114">
            <v>0.93539375322483442</v>
          </cell>
          <cell r="Z114">
            <v>1</v>
          </cell>
        </row>
        <row r="119">
          <cell r="C119">
            <v>1</v>
          </cell>
          <cell r="D119">
            <v>0.97942538068310747</v>
          </cell>
          <cell r="E119">
            <v>1.0432651161155553</v>
          </cell>
          <cell r="F119">
            <v>0.99647632884311921</v>
          </cell>
          <cell r="G119">
            <v>0.99589542574675038</v>
          </cell>
          <cell r="H119">
            <v>0.99690867820423534</v>
          </cell>
          <cell r="I119">
            <v>0.99908963346837087</v>
          </cell>
          <cell r="J119">
            <v>0.94834660342564814</v>
          </cell>
          <cell r="K119">
            <v>0.91244875208701925</v>
          </cell>
          <cell r="L119">
            <v>1.0079761656623907</v>
          </cell>
          <cell r="M119">
            <v>1.0031483396715477</v>
          </cell>
          <cell r="N119">
            <v>1.003362570449934</v>
          </cell>
          <cell r="O119">
            <v>0.9794801391169945</v>
          </cell>
          <cell r="P119">
            <v>0.97255361357264447</v>
          </cell>
          <cell r="Q119">
            <v>1.0053595552260342</v>
          </cell>
          <cell r="R119">
            <v>0.97156814061471519</v>
          </cell>
          <cell r="S119">
            <v>1.007976165684465</v>
          </cell>
          <cell r="T119">
            <v>1.0079761657082946</v>
          </cell>
          <cell r="U119">
            <v>1.0079761656706105</v>
          </cell>
          <cell r="V119">
            <v>1.0079761656803972</v>
          </cell>
          <cell r="W119">
            <v>0.97967836394143271</v>
          </cell>
          <cell r="X119">
            <v>1.007976165685194</v>
          </cell>
          <cell r="Y119">
            <v>0.97754169127414614</v>
          </cell>
          <cell r="Z119">
            <v>1.0079761656386519</v>
          </cell>
        </row>
        <row r="120">
          <cell r="C120">
            <v>1.0210068267809669</v>
          </cell>
          <cell r="D120">
            <v>1</v>
          </cell>
          <cell r="E120">
            <v>1.06518080569642</v>
          </cell>
          <cell r="F120">
            <v>1.0174091344744605</v>
          </cell>
          <cell r="G120">
            <v>1.0168160284473695</v>
          </cell>
          <cell r="H120">
            <v>1.0178505661237143</v>
          </cell>
          <cell r="I120">
            <v>1.0200773363373006</v>
          </cell>
          <cell r="J120">
            <v>0.96826835625212893</v>
          </cell>
          <cell r="K120">
            <v>0.93161640496862064</v>
          </cell>
          <cell r="L120">
            <v>1.0291505463738035</v>
          </cell>
          <cell r="M120">
            <v>1.0242213030786422</v>
          </cell>
          <cell r="N120">
            <v>1.0244400341658815</v>
          </cell>
          <cell r="O120">
            <v>1.0000559087348224</v>
          </cell>
          <cell r="P120">
            <v>0.9929838788681683</v>
          </cell>
          <cell r="Q120">
            <v>1.0264789692552572</v>
          </cell>
          <cell r="R120">
            <v>0.99197770425051457</v>
          </cell>
          <cell r="S120">
            <v>1.0291505463963415</v>
          </cell>
          <cell r="T120">
            <v>1.0291505464206718</v>
          </cell>
          <cell r="U120">
            <v>1.0291505463821962</v>
          </cell>
          <cell r="V120">
            <v>1.0291505463921884</v>
          </cell>
          <cell r="W120">
            <v>1.0002582976338112</v>
          </cell>
          <cell r="X120">
            <v>1.029150546397086</v>
          </cell>
          <cell r="Y120">
            <v>0.99807674025391546</v>
          </cell>
          <cell r="Z120">
            <v>1.0291505463495663</v>
          </cell>
        </row>
        <row r="121">
          <cell r="C121">
            <v>0.95852912606083607</v>
          </cell>
          <cell r="D121">
            <v>0.93880775418798079</v>
          </cell>
          <cell r="E121">
            <v>1</v>
          </cell>
          <cell r="F121">
            <v>0.95515158462630545</v>
          </cell>
          <cell r="G121">
            <v>0.954594772089017</v>
          </cell>
          <cell r="H121">
            <v>0.955566004081569</v>
          </cell>
          <cell r="I121">
            <v>0.95765651322487855</v>
          </cell>
          <cell r="J121">
            <v>0.90901784098434879</v>
          </cell>
          <cell r="K121">
            <v>0.87460870491327114</v>
          </cell>
          <cell r="L121">
            <v>0.9661745131625239</v>
          </cell>
          <cell r="M121">
            <v>0.96154690133474741</v>
          </cell>
          <cell r="N121">
            <v>0.96175224777552937</v>
          </cell>
          <cell r="O121">
            <v>0.93886024174175886</v>
          </cell>
          <cell r="P121">
            <v>0.93222096526509501</v>
          </cell>
          <cell r="Q121">
            <v>0.96366641584772128</v>
          </cell>
          <cell r="R121">
            <v>0.93127636073197451</v>
          </cell>
          <cell r="S121">
            <v>0.96617451318368264</v>
          </cell>
          <cell r="T121">
            <v>0.96617451320652425</v>
          </cell>
          <cell r="U121">
            <v>0.96617451317040282</v>
          </cell>
          <cell r="V121">
            <v>0.96617451317978376</v>
          </cell>
          <cell r="W121">
            <v>0.93905024600949116</v>
          </cell>
          <cell r="X121">
            <v>0.96617451318438163</v>
          </cell>
          <cell r="Y121">
            <v>0.93700218302503901</v>
          </cell>
          <cell r="Z121">
            <v>0.96617451313976965</v>
          </cell>
        </row>
        <row r="122">
          <cell r="C122">
            <v>1.0035361313208229</v>
          </cell>
          <cell r="D122">
            <v>0.98288875744814996</v>
          </cell>
          <cell r="E122">
            <v>1.0469542385685735</v>
          </cell>
          <cell r="F122">
            <v>1</v>
          </cell>
          <cell r="G122">
            <v>0.99941704275399779</v>
          </cell>
          <cell r="H122">
            <v>1.0004338782052336</v>
          </cell>
          <cell r="I122">
            <v>1.0026225456135878</v>
          </cell>
          <cell r="J122">
            <v>0.95170008155301755</v>
          </cell>
          <cell r="K122">
            <v>0.91567529069791997</v>
          </cell>
          <cell r="L122">
            <v>1.0115405017524324</v>
          </cell>
          <cell r="M122">
            <v>1.0066956039348918</v>
          </cell>
          <cell r="N122">
            <v>1.0069105922614434</v>
          </cell>
          <cell r="O122">
            <v>0.98294370951505006</v>
          </cell>
          <cell r="P122">
            <v>0.97599269086677809</v>
          </cell>
          <cell r="Q122">
            <v>1.0089146386379575</v>
          </cell>
          <cell r="R122">
            <v>0.97500373314705657</v>
          </cell>
          <cell r="S122">
            <v>1.0115405017745847</v>
          </cell>
          <cell r="T122">
            <v>1.0115405017984986</v>
          </cell>
          <cell r="U122">
            <v>1.0115405017606813</v>
          </cell>
          <cell r="V122">
            <v>1.0115405017705026</v>
          </cell>
          <cell r="W122">
            <v>0.98314263528849855</v>
          </cell>
          <cell r="X122">
            <v>1.0115405017753165</v>
          </cell>
          <cell r="Y122">
            <v>0.98099840706607089</v>
          </cell>
          <cell r="Z122">
            <v>1.0115405017286097</v>
          </cell>
        </row>
        <row r="123">
          <cell r="C123">
            <v>1.0041214912199963</v>
          </cell>
          <cell r="D123">
            <v>0.98346207379023431</v>
          </cell>
          <cell r="E123">
            <v>1.0475649241317539</v>
          </cell>
          <cell r="F123">
            <v>1.0005832972833801</v>
          </cell>
          <cell r="G123">
            <v>1</v>
          </cell>
          <cell r="H123">
            <v>1.001017428568592</v>
          </cell>
          <cell r="I123">
            <v>1.0032073726207</v>
          </cell>
          <cell r="J123">
            <v>0.95225520562518018</v>
          </cell>
          <cell r="K123">
            <v>0.91620940160744235</v>
          </cell>
          <cell r="L123">
            <v>1.0121305305791337</v>
          </cell>
          <cell r="M123">
            <v>1.0072828067458577</v>
          </cell>
          <cell r="N123">
            <v>1.0074979204745163</v>
          </cell>
          <cell r="O123">
            <v>0.98351705791052579</v>
          </cell>
          <cell r="P123">
            <v>0.97656198475195966</v>
          </cell>
          <cell r="Q123">
            <v>1.0095031358058375</v>
          </cell>
          <cell r="R123">
            <v>0.97557245017588679</v>
          </cell>
          <cell r="S123">
            <v>1.0121305306012989</v>
          </cell>
          <cell r="T123">
            <v>1.0121305306252268</v>
          </cell>
          <cell r="U123">
            <v>1.0121305305873873</v>
          </cell>
          <cell r="V123">
            <v>1.0121305305972144</v>
          </cell>
          <cell r="W123">
            <v>0.98371609971683749</v>
          </cell>
          <cell r="X123">
            <v>1.012130530602031</v>
          </cell>
          <cell r="Y123">
            <v>0.98157062077191282</v>
          </cell>
          <cell r="Z123">
            <v>1.012130530555297</v>
          </cell>
        </row>
        <row r="124">
          <cell r="C124">
            <v>1.0031009076993223</v>
          </cell>
          <cell r="D124">
            <v>0.98246248838697936</v>
          </cell>
          <cell r="E124">
            <v>1.0465001849465525</v>
          </cell>
          <cell r="F124">
            <v>0.99956630996342122</v>
          </cell>
          <cell r="G124">
            <v>0.9989836055401683</v>
          </cell>
          <cell r="H124">
            <v>1</v>
          </cell>
          <cell r="I124">
            <v>1.002187718205106</v>
          </cell>
          <cell r="J124">
            <v>0.95128733870983684</v>
          </cell>
          <cell r="K124">
            <v>0.91527817144760293</v>
          </cell>
          <cell r="L124">
            <v>1.0111018067152264</v>
          </cell>
          <cell r="M124">
            <v>1.0062590100815976</v>
          </cell>
          <cell r="N124">
            <v>1.0064739051698539</v>
          </cell>
          <cell r="O124">
            <v>0.98251741662171554</v>
          </cell>
          <cell r="P124">
            <v>0.97556941256097551</v>
          </cell>
          <cell r="Q124">
            <v>1.0084770824114218</v>
          </cell>
          <cell r="R124">
            <v>0.97458088374236362</v>
          </cell>
          <cell r="S124">
            <v>1.0111018067373692</v>
          </cell>
          <cell r="T124">
            <v>1.0111018067612729</v>
          </cell>
          <cell r="U124">
            <v>1.0111018067234718</v>
          </cell>
          <cell r="V124">
            <v>1.0111018067332889</v>
          </cell>
          <cell r="W124">
            <v>0.98271625612303815</v>
          </cell>
          <cell r="X124">
            <v>1.0111018067381006</v>
          </cell>
          <cell r="Y124">
            <v>0.98057295783102671</v>
          </cell>
          <cell r="Z124">
            <v>1.0111018066914141</v>
          </cell>
        </row>
        <row r="125">
          <cell r="C125">
            <v>1.0009111960540205</v>
          </cell>
          <cell r="D125">
            <v>0.98031782922519339</v>
          </cell>
          <cell r="E125">
            <v>1.0442157351726571</v>
          </cell>
          <cell r="F125">
            <v>0.99738431414188589</v>
          </cell>
          <cell r="G125">
            <v>0.99680288172890785</v>
          </cell>
          <cell r="H125">
            <v>0.99781705745803373</v>
          </cell>
          <cell r="I125">
            <v>1</v>
          </cell>
          <cell r="J125">
            <v>0.94921073310853332</v>
          </cell>
          <cell r="K125">
            <v>0.91328017178941689</v>
          </cell>
          <cell r="L125">
            <v>1.0088946295670889</v>
          </cell>
          <cell r="M125">
            <v>1.0040624044802535</v>
          </cell>
          <cell r="N125">
            <v>1.0042768304648799</v>
          </cell>
          <cell r="O125">
            <v>0.98037263755474924</v>
          </cell>
          <cell r="P125">
            <v>0.97343980058765511</v>
          </cell>
          <cell r="Q125">
            <v>1.0062756348856279</v>
          </cell>
          <cell r="R125">
            <v>0.9724534296706554</v>
          </cell>
          <cell r="S125">
            <v>1.0088946295891832</v>
          </cell>
          <cell r="T125">
            <v>1.0088946296130348</v>
          </cell>
          <cell r="U125">
            <v>1.0088946295753163</v>
          </cell>
          <cell r="V125">
            <v>1.008894629585112</v>
          </cell>
          <cell r="W125">
            <v>0.98057104300086539</v>
          </cell>
          <cell r="X125">
            <v>1.0088946295899131</v>
          </cell>
          <cell r="Y125">
            <v>0.97843242340587566</v>
          </cell>
          <cell r="Z125">
            <v>1.0088946295433285</v>
          </cell>
        </row>
        <row r="126">
          <cell r="C126">
            <v>1.0544667913479817</v>
          </cell>
          <cell r="D126">
            <v>1.0327715385336917</v>
          </cell>
          <cell r="E126">
            <v>1.1000884195156491</v>
          </cell>
          <cell r="F126">
            <v>1.0507511971294201</v>
          </cell>
          <cell r="G126">
            <v>1.0501386541053079</v>
          </cell>
          <cell r="H126">
            <v>1.0512070951729775</v>
          </cell>
          <cell r="I126">
            <v>1.0535068400724241</v>
          </cell>
          <cell r="J126">
            <v>1</v>
          </cell>
          <cell r="K126">
            <v>0.96214690788266921</v>
          </cell>
          <cell r="L126">
            <v>1.0628773931612627</v>
          </cell>
          <cell r="M126">
            <v>1.057786610979512</v>
          </cell>
          <cell r="N126">
            <v>1.0580125102210052</v>
          </cell>
          <cell r="O126">
            <v>1.0328292794837719</v>
          </cell>
          <cell r="P126">
            <v>1.0255254883178313</v>
          </cell>
          <cell r="Q126">
            <v>1.06011826435023</v>
          </cell>
          <cell r="R126">
            <v>1.0244863398099233</v>
          </cell>
          <cell r="S126">
            <v>1.0628773931845392</v>
          </cell>
          <cell r="T126">
            <v>1.0628773932096669</v>
          </cell>
          <cell r="U126">
            <v>1.0628773931699302</v>
          </cell>
          <cell r="V126">
            <v>1.06287739318025</v>
          </cell>
          <cell r="W126">
            <v>1.0330383009783628</v>
          </cell>
          <cell r="X126">
            <v>1.0628773931853082</v>
          </cell>
          <cell r="Y126">
            <v>1.0307852506067281</v>
          </cell>
          <cell r="Z126">
            <v>1.062877393136231</v>
          </cell>
        </row>
        <row r="127">
          <cell r="C127">
            <v>1.095951961918658</v>
          </cell>
          <cell r="D127">
            <v>1.0734031675125801</v>
          </cell>
          <cell r="E127">
            <v>1.1433684508081394</v>
          </cell>
          <cell r="F127">
            <v>1.0920901876011184</v>
          </cell>
          <cell r="G127">
            <v>1.0914535457129684</v>
          </cell>
          <cell r="H127">
            <v>1.0925640217316679</v>
          </cell>
          <cell r="I127">
            <v>1.0949542439322539</v>
          </cell>
          <cell r="J127">
            <v>1.0393423206032346</v>
          </cell>
          <cell r="K127">
            <v>1</v>
          </cell>
          <cell r="L127">
            <v>1.1046934563249433</v>
          </cell>
          <cell r="M127">
            <v>1.0994023909584771</v>
          </cell>
          <cell r="N127">
            <v>1.0996371776003528</v>
          </cell>
          <cell r="O127">
            <v>1.0734631801256302</v>
          </cell>
          <cell r="P127">
            <v>1.0658720408660201</v>
          </cell>
          <cell r="Q127">
            <v>1.1018257769836415</v>
          </cell>
          <cell r="R127">
            <v>1.0647920098443597</v>
          </cell>
          <cell r="S127">
            <v>1.1046934563491357</v>
          </cell>
          <cell r="T127">
            <v>1.104693456375252</v>
          </cell>
          <cell r="U127">
            <v>1.1046934563339519</v>
          </cell>
          <cell r="V127">
            <v>1.1046934563446777</v>
          </cell>
          <cell r="W127">
            <v>1.0736804250108742</v>
          </cell>
          <cell r="X127">
            <v>1.1046934563499349</v>
          </cell>
          <cell r="Y127">
            <v>1.0713387344091836</v>
          </cell>
          <cell r="Z127">
            <v>1.1046934562989268</v>
          </cell>
        </row>
        <row r="128">
          <cell r="C128">
            <v>0.99208695013423343</v>
          </cell>
          <cell r="D128">
            <v>0.97167513880596468</v>
          </cell>
          <cell r="E128">
            <v>1.0350097072285183</v>
          </cell>
          <cell r="F128">
            <v>0.98859116196292762</v>
          </cell>
          <cell r="G128">
            <v>0.98801485558172752</v>
          </cell>
          <cell r="H128">
            <v>0.98902009012198977</v>
          </cell>
          <cell r="I128">
            <v>0.99118378737836521</v>
          </cell>
          <cell r="J128">
            <v>0.94084228946271065</v>
          </cell>
          <cell r="K128">
            <v>0.90522849961179819</v>
          </cell>
          <cell r="L128">
            <v>1</v>
          </cell>
          <cell r="M128">
            <v>0.99521037683696578</v>
          </cell>
          <cell r="N128">
            <v>0.99542291239652003</v>
          </cell>
          <cell r="O128">
            <v>0.97172946393363369</v>
          </cell>
          <cell r="P128">
            <v>0.96485774833131266</v>
          </cell>
          <cell r="Q128">
            <v>0.99740409493250559</v>
          </cell>
          <cell r="R128">
            <v>0.9638800734700409</v>
          </cell>
          <cell r="S128">
            <v>1.0000000000218996</v>
          </cell>
          <cell r="T128">
            <v>1.0000000000455407</v>
          </cell>
          <cell r="U128">
            <v>1.0000000000081548</v>
          </cell>
          <cell r="V128">
            <v>1.0000000000178642</v>
          </cell>
          <cell r="W128">
            <v>0.97192612019515157</v>
          </cell>
          <cell r="X128">
            <v>1.000000000022623</v>
          </cell>
          <cell r="Y128">
            <v>0.96980635512522806</v>
          </cell>
          <cell r="Z128">
            <v>0.99999999997644917</v>
          </cell>
        </row>
        <row r="129">
          <cell r="C129">
            <v>0.99686154126260274</v>
          </cell>
          <cell r="D129">
            <v>0.97635149453947401</v>
          </cell>
          <cell r="E129">
            <v>1.0399908715964608</v>
          </cell>
          <cell r="F129">
            <v>0.99334892900225202</v>
          </cell>
          <cell r="G129">
            <v>0.99276984904628163</v>
          </cell>
          <cell r="H129">
            <v>0.99377992145273808</v>
          </cell>
          <cell r="I129">
            <v>0.99595403187876907</v>
          </cell>
          <cell r="J129">
            <v>0.94537025674204589</v>
          </cell>
          <cell r="K129">
            <v>0.90958506932860461</v>
          </cell>
          <cell r="L129">
            <v>1.0048126740581793</v>
          </cell>
          <cell r="M129">
            <v>1</v>
          </cell>
          <cell r="N129">
            <v>1.000213558423928</v>
          </cell>
          <cell r="O129">
            <v>0.97640608111627569</v>
          </cell>
          <cell r="P129">
            <v>0.96950129418654007</v>
          </cell>
          <cell r="Q129">
            <v>1.0022042757457092</v>
          </cell>
          <cell r="R129">
            <v>0.96851891409482616</v>
          </cell>
          <cell r="S129">
            <v>1.0048126740801844</v>
          </cell>
          <cell r="T129">
            <v>1.0048126741039394</v>
          </cell>
          <cell r="U129">
            <v>1.0048126740663734</v>
          </cell>
          <cell r="V129">
            <v>1.0048126740761294</v>
          </cell>
          <cell r="W129">
            <v>0.97660368382028173</v>
          </cell>
          <cell r="X129">
            <v>1.0048126740809113</v>
          </cell>
          <cell r="Y129">
            <v>0.97447371701199681</v>
          </cell>
          <cell r="Z129">
            <v>1.0048126740345151</v>
          </cell>
        </row>
        <row r="130">
          <cell r="C130">
            <v>0.99664869853733318</v>
          </cell>
          <cell r="D130">
            <v>0.97614303097225119</v>
          </cell>
          <cell r="E130">
            <v>1.0397688202059681</v>
          </cell>
          <cell r="F130">
            <v>0.99313683626475446</v>
          </cell>
          <cell r="G130">
            <v>0.99255787994978206</v>
          </cell>
          <cell r="H130">
            <v>0.99356773669282417</v>
          </cell>
          <cell r="I130">
            <v>0.99574138291839298</v>
          </cell>
          <cell r="J130">
            <v>0.94516840806647262</v>
          </cell>
          <cell r="K130">
            <v>0.90939086124954149</v>
          </cell>
          <cell r="L130">
            <v>1.004598133664073</v>
          </cell>
          <cell r="M130">
            <v>0.99978648717353458</v>
          </cell>
          <cell r="N130">
            <v>1</v>
          </cell>
          <cell r="O130">
            <v>0.97619760589411853</v>
          </cell>
          <cell r="P130">
            <v>0.96929429322495653</v>
          </cell>
          <cell r="Q130">
            <v>1.001990292278099</v>
          </cell>
          <cell r="R130">
            <v>0.9683121228839926</v>
          </cell>
          <cell r="S130">
            <v>1.0045981336860732</v>
          </cell>
          <cell r="T130">
            <v>1.0045981337098231</v>
          </cell>
          <cell r="U130">
            <v>1.0045981336722654</v>
          </cell>
          <cell r="V130">
            <v>1.0045981336820191</v>
          </cell>
          <cell r="W130">
            <v>0.97639516640741264</v>
          </cell>
          <cell r="X130">
            <v>1.0045981336868</v>
          </cell>
          <cell r="Y130">
            <v>0.9742656543743613</v>
          </cell>
          <cell r="Z130">
            <v>1.0045981336404139</v>
          </cell>
        </row>
        <row r="131">
          <cell r="C131">
            <v>1.0209497467723074</v>
          </cell>
          <cell r="D131">
            <v>0.99994409439078946</v>
          </cell>
          <cell r="E131">
            <v>1.0651212561145582</v>
          </cell>
          <cell r="F131">
            <v>1.0173522555969812</v>
          </cell>
          <cell r="G131">
            <v>1.0167591827278442</v>
          </cell>
          <cell r="H131">
            <v>1.0177936625677297</v>
          </cell>
          <cell r="I131">
            <v>1.0200203082923707</v>
          </cell>
          <cell r="J131">
            <v>0.96821422461979334</v>
          </cell>
          <cell r="K131">
            <v>0.93156432238595033</v>
          </cell>
          <cell r="L131">
            <v>1.0290930110855392</v>
          </cell>
          <cell r="M131">
            <v>1.0241640433627273</v>
          </cell>
          <cell r="N131">
            <v>1.0243827622216717</v>
          </cell>
          <cell r="O131">
            <v>1</v>
          </cell>
          <cell r="P131">
            <v>0.99292836549948393</v>
          </cell>
          <cell r="Q131">
            <v>1.0264215833231392</v>
          </cell>
          <cell r="R131">
            <v>0.9919222471326351</v>
          </cell>
          <cell r="S131">
            <v>1.0290930111080758</v>
          </cell>
          <cell r="T131">
            <v>1.0290930111324048</v>
          </cell>
          <cell r="U131">
            <v>1.0290930110939314</v>
          </cell>
          <cell r="V131">
            <v>1.0290930111039229</v>
          </cell>
          <cell r="W131">
            <v>1.0002023775843143</v>
          </cell>
          <cell r="X131">
            <v>1.0290930111088203</v>
          </cell>
          <cell r="Y131">
            <v>0.99802094216571269</v>
          </cell>
          <cell r="Z131">
            <v>1.0290930110613032</v>
          </cell>
        </row>
        <row r="132">
          <cell r="C132">
            <v>1.0282209495130372</v>
          </cell>
          <cell r="D132">
            <v>1.0070656949031529</v>
          </cell>
          <cell r="E132">
            <v>1.0727070482861654</v>
          </cell>
          <cell r="F132">
            <v>1.0245978370103377</v>
          </cell>
          <cell r="G132">
            <v>1.0240005402770143</v>
          </cell>
          <cell r="H132">
            <v>1.0250423876809458</v>
          </cell>
          <cell r="I132">
            <v>1.0272848915734807</v>
          </cell>
          <cell r="J132">
            <v>0.97510984504178377</v>
          </cell>
          <cell r="K132">
            <v>0.93819892225290091</v>
          </cell>
          <cell r="L132">
            <v>1.036422210143894</v>
          </cell>
          <cell r="M132">
            <v>1.0314581383195056</v>
          </cell>
          <cell r="N132">
            <v>1.0316784148938729</v>
          </cell>
          <cell r="O132">
            <v>1.0071219986720379</v>
          </cell>
          <cell r="P132">
            <v>1</v>
          </cell>
          <cell r="Q132">
            <v>1.0337317564765176</v>
          </cell>
          <cell r="R132">
            <v>0.99898671605947864</v>
          </cell>
          <cell r="S132">
            <v>1.0364222101665912</v>
          </cell>
          <cell r="T132">
            <v>1.0364222101910934</v>
          </cell>
          <cell r="U132">
            <v>1.0364222101523457</v>
          </cell>
          <cell r="V132">
            <v>1.0364222101624088</v>
          </cell>
          <cell r="W132">
            <v>1.0073258175892388</v>
          </cell>
          <cell r="X132">
            <v>1.0364222101673408</v>
          </cell>
          <cell r="Y132">
            <v>1.005128845990483</v>
          </cell>
          <cell r="Z132">
            <v>1.0364222101194853</v>
          </cell>
        </row>
        <row r="133">
          <cell r="C133">
            <v>0.9946690164745795</v>
          </cell>
          <cell r="D133">
            <v>0.97420408011430715</v>
          </cell>
          <cell r="E133">
            <v>1.0377034869688975</v>
          </cell>
          <cell r="F133">
            <v>0.99116412995058512</v>
          </cell>
          <cell r="G133">
            <v>0.99058632363905286</v>
          </cell>
          <cell r="H133">
            <v>0.99159417446437981</v>
          </cell>
          <cell r="I133">
            <v>0.99376350309193262</v>
          </cell>
          <cell r="J133">
            <v>0.94329098330639749</v>
          </cell>
          <cell r="K133">
            <v>0.90758450282185288</v>
          </cell>
          <cell r="L133">
            <v>1.002602661329228</v>
          </cell>
          <cell r="M133">
            <v>0.99780057239920572</v>
          </cell>
          <cell r="N133">
            <v>0.99801366111684187</v>
          </cell>
          <cell r="O133">
            <v>0.97425854663188516</v>
          </cell>
          <cell r="P133">
            <v>0.96736894628110048</v>
          </cell>
          <cell r="Q133">
            <v>1</v>
          </cell>
          <cell r="R133">
            <v>0.96638872686327471</v>
          </cell>
          <cell r="S133">
            <v>1.0026026613511845</v>
          </cell>
          <cell r="T133">
            <v>1.0026026613748873</v>
          </cell>
          <cell r="U133">
            <v>1.0026026613374039</v>
          </cell>
          <cell r="V133">
            <v>1.0026026613471386</v>
          </cell>
          <cell r="W133">
            <v>0.97445571472305004</v>
          </cell>
          <cell r="X133">
            <v>1.0026026613519099</v>
          </cell>
          <cell r="Y133">
            <v>0.97233043262255203</v>
          </cell>
          <cell r="Z133">
            <v>1.0026026613056158</v>
          </cell>
        </row>
        <row r="134">
          <cell r="C134">
            <v>1.0292638860793601</v>
          </cell>
          <cell r="D134">
            <v>1.0080871734466519</v>
          </cell>
          <cell r="E134">
            <v>1.0737951076241314</v>
          </cell>
          <cell r="F134">
            <v>1.0256370986111634</v>
          </cell>
          <cell r="G134">
            <v>1.0250391960327592</v>
          </cell>
          <cell r="H134">
            <v>1.0260821001947296</v>
          </cell>
          <cell r="I134">
            <v>1.0283268786852588</v>
          </cell>
          <cell r="J134">
            <v>0.97609891039204444</v>
          </cell>
          <cell r="K134">
            <v>0.93915054842134815</v>
          </cell>
          <cell r="L134">
            <v>1.037473465345045</v>
          </cell>
          <cell r="M134">
            <v>1.0325043584043951</v>
          </cell>
          <cell r="N134">
            <v>1.0327248584078748</v>
          </cell>
          <cell r="O134">
            <v>1.0081435343251099</v>
          </cell>
          <cell r="P134">
            <v>1.0010143117263044</v>
          </cell>
          <cell r="Q134">
            <v>1.0347802827189649</v>
          </cell>
          <cell r="R134">
            <v>1</v>
          </cell>
          <cell r="S134">
            <v>1.0374734653677653</v>
          </cell>
          <cell r="T134">
            <v>1.0374734653922923</v>
          </cell>
          <cell r="U134">
            <v>1.0374734653535056</v>
          </cell>
          <cell r="V134">
            <v>1.0374734653635787</v>
          </cell>
          <cell r="W134">
            <v>1.0083475599782288</v>
          </cell>
          <cell r="X134">
            <v>1.0374734653685158</v>
          </cell>
          <cell r="Y134">
            <v>1.0061483599654177</v>
          </cell>
          <cell r="Z134">
            <v>1.0374734653206117</v>
          </cell>
        </row>
        <row r="135">
          <cell r="C135">
            <v>0.99208695011250714</v>
          </cell>
          <cell r="D135">
            <v>0.97167513878468537</v>
          </cell>
          <cell r="E135">
            <v>1.0350097072058519</v>
          </cell>
          <cell r="F135">
            <v>0.98859116194127794</v>
          </cell>
          <cell r="G135">
            <v>0.9880148555600905</v>
          </cell>
          <cell r="H135">
            <v>0.98902009010033065</v>
          </cell>
          <cell r="I135">
            <v>0.99118378735665869</v>
          </cell>
          <cell r="J135">
            <v>0.94084228944210657</v>
          </cell>
          <cell r="K135">
            <v>0.90522849959197416</v>
          </cell>
          <cell r="L135">
            <v>0.99999999997810041</v>
          </cell>
          <cell r="M135">
            <v>0.9952103768151711</v>
          </cell>
          <cell r="N135">
            <v>0.99542291237472069</v>
          </cell>
          <cell r="O135">
            <v>0.97172946391235326</v>
          </cell>
          <cell r="P135">
            <v>0.96485774831018267</v>
          </cell>
          <cell r="Q135">
            <v>0.99740409491066284</v>
          </cell>
          <cell r="R135">
            <v>0.96388007344893234</v>
          </cell>
          <cell r="S135">
            <v>1</v>
          </cell>
          <cell r="T135">
            <v>1.0000000000236411</v>
          </cell>
          <cell r="U135">
            <v>0.99999999998625522</v>
          </cell>
          <cell r="V135">
            <v>0.99999999999596456</v>
          </cell>
          <cell r="W135">
            <v>0.97192612017386681</v>
          </cell>
          <cell r="X135">
            <v>1.0000000000007234</v>
          </cell>
          <cell r="Y135">
            <v>0.96980635510398971</v>
          </cell>
          <cell r="Z135">
            <v>0.99999999995454958</v>
          </cell>
        </row>
        <row r="136">
          <cell r="C136">
            <v>0.99208695008905301</v>
          </cell>
          <cell r="D136">
            <v>0.97167513876171385</v>
          </cell>
          <cell r="E136">
            <v>1.0350097071813831</v>
          </cell>
          <cell r="F136">
            <v>0.98859116191790641</v>
          </cell>
          <cell r="G136">
            <v>0.98801485553673263</v>
          </cell>
          <cell r="H136">
            <v>0.98902009007694902</v>
          </cell>
          <cell r="I136">
            <v>0.99118378733322599</v>
          </cell>
          <cell r="J136">
            <v>0.94084228941986392</v>
          </cell>
          <cell r="K136">
            <v>0.90522849957057339</v>
          </cell>
          <cell r="L136">
            <v>0.99999999995445921</v>
          </cell>
          <cell r="M136">
            <v>0.99521037679164315</v>
          </cell>
          <cell r="N136">
            <v>0.99542291235118763</v>
          </cell>
          <cell r="O136">
            <v>0.97172946388938042</v>
          </cell>
          <cell r="P136">
            <v>0.96485774828737225</v>
          </cell>
          <cell r="Q136">
            <v>0.99740409488708304</v>
          </cell>
          <cell r="R136">
            <v>0.96388007342614501</v>
          </cell>
          <cell r="S136">
            <v>0.9999999999763588</v>
          </cell>
          <cell r="T136">
            <v>1</v>
          </cell>
          <cell r="U136">
            <v>0.99999999996261402</v>
          </cell>
          <cell r="V136">
            <v>0.99999999997232336</v>
          </cell>
          <cell r="W136">
            <v>0.97192612015088931</v>
          </cell>
          <cell r="X136">
            <v>0.99999999997708222</v>
          </cell>
          <cell r="Y136">
            <v>0.96980635508106239</v>
          </cell>
          <cell r="Z136">
            <v>0.99999999993090838</v>
          </cell>
        </row>
        <row r="137">
          <cell r="C137">
            <v>0.99208695012614312</v>
          </cell>
          <cell r="D137">
            <v>0.97167513879804079</v>
          </cell>
          <cell r="E137">
            <v>1.0350097072200779</v>
          </cell>
          <cell r="F137">
            <v>0.98859116195486585</v>
          </cell>
          <cell r="G137">
            <v>0.98801485557367053</v>
          </cell>
          <cell r="H137">
            <v>0.98902009011392444</v>
          </cell>
          <cell r="I137">
            <v>0.99118378737028234</v>
          </cell>
          <cell r="J137">
            <v>0.94084228945503823</v>
          </cell>
          <cell r="K137">
            <v>0.9052284996044162</v>
          </cell>
          <cell r="L137">
            <v>0.99999999999184519</v>
          </cell>
          <cell r="M137">
            <v>0.99521037682885005</v>
          </cell>
          <cell r="N137">
            <v>0.99542291238840253</v>
          </cell>
          <cell r="O137">
            <v>0.97172946392570947</v>
          </cell>
          <cell r="P137">
            <v>0.9648577483234444</v>
          </cell>
          <cell r="Q137">
            <v>0.99740409492437188</v>
          </cell>
          <cell r="R137">
            <v>0.96388007346218063</v>
          </cell>
          <cell r="S137">
            <v>1.0000000000137448</v>
          </cell>
          <cell r="T137">
            <v>1.0000000000373859</v>
          </cell>
          <cell r="U137">
            <v>1</v>
          </cell>
          <cell r="V137">
            <v>1.0000000000097093</v>
          </cell>
          <cell r="W137">
            <v>0.97192612018722568</v>
          </cell>
          <cell r="X137">
            <v>1.0000000000144682</v>
          </cell>
          <cell r="Y137">
            <v>0.9698063551173195</v>
          </cell>
          <cell r="Z137">
            <v>0.99999999996829436</v>
          </cell>
        </row>
        <row r="138">
          <cell r="C138">
            <v>0.99208695011651071</v>
          </cell>
          <cell r="D138">
            <v>0.97167513878860656</v>
          </cell>
          <cell r="E138">
            <v>1.0350097072100288</v>
          </cell>
          <cell r="F138">
            <v>0.98859116194526742</v>
          </cell>
          <cell r="G138">
            <v>0.98801485556407753</v>
          </cell>
          <cell r="H138">
            <v>0.98902009010432179</v>
          </cell>
          <cell r="I138">
            <v>0.9911837873606586</v>
          </cell>
          <cell r="J138">
            <v>0.94084228944590331</v>
          </cell>
          <cell r="K138">
            <v>0.90522849959562712</v>
          </cell>
          <cell r="L138">
            <v>0.99999999998213596</v>
          </cell>
          <cell r="M138">
            <v>0.99521037681918723</v>
          </cell>
          <cell r="N138">
            <v>0.9954229123787377</v>
          </cell>
          <cell r="O138">
            <v>0.97172946391627468</v>
          </cell>
          <cell r="P138">
            <v>0.96485774831407634</v>
          </cell>
          <cell r="Q138">
            <v>0.99740409491468784</v>
          </cell>
          <cell r="R138">
            <v>0.96388007345282201</v>
          </cell>
          <cell r="S138">
            <v>1.0000000000040354</v>
          </cell>
          <cell r="T138">
            <v>1.0000000000276767</v>
          </cell>
          <cell r="U138">
            <v>0.99999999999029077</v>
          </cell>
          <cell r="V138">
            <v>1</v>
          </cell>
          <cell r="W138">
            <v>0.9719261201777889</v>
          </cell>
          <cell r="X138">
            <v>1.0000000000047589</v>
          </cell>
          <cell r="Y138">
            <v>0.96980635510790336</v>
          </cell>
          <cell r="Z138">
            <v>0.99999999995858502</v>
          </cell>
        </row>
        <row r="139">
          <cell r="C139">
            <v>1.0207431712351076</v>
          </cell>
          <cell r="D139">
            <v>0.99974176906662782</v>
          </cell>
          <cell r="E139">
            <v>1.0649057430627549</v>
          </cell>
          <cell r="F139">
            <v>1.0171464079640435</v>
          </cell>
          <cell r="G139">
            <v>1.0165534550952757</v>
          </cell>
          <cell r="H139">
            <v>1.0175877256219907</v>
          </cell>
          <cell r="I139">
            <v>1.0198139208146262</v>
          </cell>
          <cell r="J139">
            <v>0.96801831941073913</v>
          </cell>
          <cell r="K139">
            <v>0.93137583279482072</v>
          </cell>
          <cell r="L139">
            <v>1.028884787867633</v>
          </cell>
          <cell r="M139">
            <v>1.0239568174555687</v>
          </cell>
          <cell r="N139">
            <v>1.0241754920596748</v>
          </cell>
          <cell r="O139">
            <v>0.99979766336408538</v>
          </cell>
          <cell r="P139">
            <v>0.99272745971430454</v>
          </cell>
          <cell r="Q139">
            <v>1.0262139006329394</v>
          </cell>
          <cell r="R139">
            <v>0.99172154492206144</v>
          </cell>
          <cell r="S139">
            <v>1.028884787890165</v>
          </cell>
          <cell r="T139">
            <v>1.0288847879144891</v>
          </cell>
          <cell r="U139">
            <v>1.0288847878760232</v>
          </cell>
          <cell r="V139">
            <v>1.028884787886013</v>
          </cell>
          <cell r="W139">
            <v>1</v>
          </cell>
          <cell r="X139">
            <v>1.0288847878909093</v>
          </cell>
          <cell r="Y139">
            <v>0.99781900596570261</v>
          </cell>
          <cell r="Z139">
            <v>1.0288847878434018</v>
          </cell>
        </row>
        <row r="140">
          <cell r="C140">
            <v>0.99208695011178949</v>
          </cell>
          <cell r="D140">
            <v>0.97167513878398248</v>
          </cell>
          <cell r="E140">
            <v>1.0350097072051032</v>
          </cell>
          <cell r="F140">
            <v>0.98859116194056273</v>
          </cell>
          <cell r="G140">
            <v>0.98801485555937574</v>
          </cell>
          <cell r="H140">
            <v>0.98902009009961522</v>
          </cell>
          <cell r="I140">
            <v>0.9911837873559417</v>
          </cell>
          <cell r="J140">
            <v>0.94084228944142601</v>
          </cell>
          <cell r="K140">
            <v>0.90522849959131924</v>
          </cell>
          <cell r="L140">
            <v>0.99999999997737699</v>
          </cell>
          <cell r="M140">
            <v>0.99521037681445113</v>
          </cell>
          <cell r="N140">
            <v>0.9954229123740006</v>
          </cell>
          <cell r="O140">
            <v>0.97172946391165027</v>
          </cell>
          <cell r="P140">
            <v>0.96485774830948468</v>
          </cell>
          <cell r="Q140">
            <v>0.99740409490994131</v>
          </cell>
          <cell r="R140">
            <v>0.96388007344823501</v>
          </cell>
          <cell r="S140">
            <v>0.99999999999927658</v>
          </cell>
          <cell r="T140">
            <v>1.0000000000229179</v>
          </cell>
          <cell r="U140">
            <v>0.9999999999855318</v>
          </cell>
          <cell r="V140">
            <v>0.99999999999524114</v>
          </cell>
          <cell r="W140">
            <v>0.97192612017316371</v>
          </cell>
          <cell r="X140">
            <v>1</v>
          </cell>
          <cell r="Y140">
            <v>0.96980635510328816</v>
          </cell>
          <cell r="Z140">
            <v>0.99999999995382616</v>
          </cell>
        </row>
        <row r="141">
          <cell r="C141">
            <v>1.0229742720196222</v>
          </cell>
          <cell r="D141">
            <v>1.0019269658018433</v>
          </cell>
          <cell r="E141">
            <v>1.0672333726817769</v>
          </cell>
          <cell r="F141">
            <v>1.0193696470830755</v>
          </cell>
          <cell r="G141">
            <v>1.0187753981609537</v>
          </cell>
          <cell r="H141">
            <v>1.0198119293560215</v>
          </cell>
          <cell r="I141">
            <v>1.022042990479658</v>
          </cell>
          <cell r="J141">
            <v>0.97013417626163378</v>
          </cell>
          <cell r="K141">
            <v>0.93341159792143136</v>
          </cell>
          <cell r="L141">
            <v>1.0311336842816143</v>
          </cell>
          <cell r="M141">
            <v>1.0261949425031942</v>
          </cell>
          <cell r="N141">
            <v>1.0264140950777583</v>
          </cell>
          <cell r="O141">
            <v>1.0019829822708857</v>
          </cell>
          <cell r="P141">
            <v>0.99489732484452897</v>
          </cell>
          <cell r="Q141">
            <v>1.0284569591253234</v>
          </cell>
          <cell r="R141">
            <v>0.99388921136279629</v>
          </cell>
          <cell r="S141">
            <v>1.0311336843041956</v>
          </cell>
          <cell r="T141">
            <v>1.0311336843285728</v>
          </cell>
          <cell r="U141">
            <v>1.0311336842900229</v>
          </cell>
          <cell r="V141">
            <v>1.0311336843000345</v>
          </cell>
          <cell r="W141">
            <v>1.0021857611663616</v>
          </cell>
          <cell r="X141">
            <v>1.0311336843049417</v>
          </cell>
          <cell r="Y141">
            <v>1</v>
          </cell>
          <cell r="Z141">
            <v>1.0311336842573302</v>
          </cell>
        </row>
        <row r="142">
          <cell r="C142">
            <v>0.99208695015759796</v>
          </cell>
          <cell r="D142">
            <v>0.97167513882884848</v>
          </cell>
          <cell r="E142">
            <v>1.0350097072528937</v>
          </cell>
          <cell r="F142">
            <v>0.98859116198620978</v>
          </cell>
          <cell r="G142">
            <v>0.98801485560499613</v>
          </cell>
          <cell r="H142">
            <v>0.98902009014528203</v>
          </cell>
          <cell r="I142">
            <v>0.99118378740170843</v>
          </cell>
          <cell r="J142">
            <v>0.94084228948486825</v>
          </cell>
          <cell r="K142">
            <v>0.90522849963311713</v>
          </cell>
          <cell r="L142">
            <v>1.0000000000235509</v>
          </cell>
          <cell r="M142">
            <v>0.99521037686040381</v>
          </cell>
          <cell r="N142">
            <v>0.99542291241996306</v>
          </cell>
          <cell r="O142">
            <v>0.97172946395651871</v>
          </cell>
          <cell r="P142">
            <v>0.96485774835403582</v>
          </cell>
          <cell r="Q142">
            <v>0.99740409495599525</v>
          </cell>
          <cell r="R142">
            <v>0.96388007349274107</v>
          </cell>
          <cell r="S142">
            <v>1.0000000000454505</v>
          </cell>
          <cell r="T142">
            <v>1.0000000000690916</v>
          </cell>
          <cell r="U142">
            <v>1.0000000000317057</v>
          </cell>
          <cell r="V142">
            <v>1.0000000000414149</v>
          </cell>
          <cell r="W142">
            <v>0.97192612021804126</v>
          </cell>
          <cell r="X142">
            <v>1.0000000000461737</v>
          </cell>
          <cell r="Y142">
            <v>0.96980635514806779</v>
          </cell>
          <cell r="Z142">
            <v>1</v>
          </cell>
        </row>
        <row r="147">
          <cell r="C147">
            <v>1</v>
          </cell>
          <cell r="D147">
            <v>0.97942538068310747</v>
          </cell>
          <cell r="E147">
            <v>1.0432651161155553</v>
          </cell>
          <cell r="F147">
            <v>0.99647632884311921</v>
          </cell>
          <cell r="G147">
            <v>0.99589542574675038</v>
          </cell>
          <cell r="H147">
            <v>0.99690867820423534</v>
          </cell>
          <cell r="I147">
            <v>0.99908963346837087</v>
          </cell>
          <cell r="J147">
            <v>0.94834660342564814</v>
          </cell>
          <cell r="K147">
            <v>0.91244875208701925</v>
          </cell>
          <cell r="L147">
            <v>1.0079761656623907</v>
          </cell>
          <cell r="M147">
            <v>1.0031483396715477</v>
          </cell>
          <cell r="N147">
            <v>1.003362570449934</v>
          </cell>
          <cell r="O147">
            <v>0.9794801391169945</v>
          </cell>
          <cell r="P147">
            <v>0.97255361357264447</v>
          </cell>
          <cell r="Q147">
            <v>1.0053595552260342</v>
          </cell>
          <cell r="R147">
            <v>0.97156814061471519</v>
          </cell>
          <cell r="S147">
            <v>1.007976165684465</v>
          </cell>
          <cell r="T147">
            <v>1.0079761657082946</v>
          </cell>
          <cell r="U147">
            <v>1.0079761656706105</v>
          </cell>
          <cell r="V147">
            <v>1.0079761656803972</v>
          </cell>
          <cell r="W147">
            <v>0.97967836394143271</v>
          </cell>
          <cell r="X147">
            <v>1.007976165685194</v>
          </cell>
          <cell r="Y147">
            <v>0.97754169127414614</v>
          </cell>
          <cell r="Z147">
            <v>1.0079761656386519</v>
          </cell>
        </row>
        <row r="148">
          <cell r="C148">
            <v>1.0210068267809669</v>
          </cell>
          <cell r="D148">
            <v>1</v>
          </cell>
          <cell r="E148">
            <v>1.06518080569642</v>
          </cell>
          <cell r="F148">
            <v>1.0174091344744605</v>
          </cell>
          <cell r="G148">
            <v>1.0168160284473695</v>
          </cell>
          <cell r="H148">
            <v>1.0178505661237143</v>
          </cell>
          <cell r="I148">
            <v>1.0200773363373006</v>
          </cell>
          <cell r="J148">
            <v>0.96826835625212893</v>
          </cell>
          <cell r="K148">
            <v>0.93161640496862064</v>
          </cell>
          <cell r="L148">
            <v>1.0291505463738035</v>
          </cell>
          <cell r="M148">
            <v>1.0242213030786422</v>
          </cell>
          <cell r="N148">
            <v>1.0244400341658815</v>
          </cell>
          <cell r="O148">
            <v>1.0000559087348224</v>
          </cell>
          <cell r="P148">
            <v>0.9929838788681683</v>
          </cell>
          <cell r="Q148">
            <v>1.0264789692552572</v>
          </cell>
          <cell r="R148">
            <v>0.99197770425051457</v>
          </cell>
          <cell r="S148">
            <v>1.0291505463963415</v>
          </cell>
          <cell r="T148">
            <v>1.0291505464206718</v>
          </cell>
          <cell r="U148">
            <v>1.0291505463821962</v>
          </cell>
          <cell r="V148">
            <v>1.0291505463921884</v>
          </cell>
          <cell r="W148">
            <v>1.0002582976338112</v>
          </cell>
          <cell r="X148">
            <v>1.029150546397086</v>
          </cell>
          <cell r="Y148">
            <v>0.99807674025391546</v>
          </cell>
          <cell r="Z148">
            <v>1.0291505463495663</v>
          </cell>
        </row>
        <row r="149">
          <cell r="C149">
            <v>0.95852912606083607</v>
          </cell>
          <cell r="D149">
            <v>0.93880775418798079</v>
          </cell>
          <cell r="E149">
            <v>1</v>
          </cell>
          <cell r="F149">
            <v>0.95515158462630545</v>
          </cell>
          <cell r="G149">
            <v>0.954594772089017</v>
          </cell>
          <cell r="H149">
            <v>0.955566004081569</v>
          </cell>
          <cell r="I149">
            <v>0.95765651322487855</v>
          </cell>
          <cell r="J149">
            <v>0.90901784098434879</v>
          </cell>
          <cell r="K149">
            <v>0.87460870491327114</v>
          </cell>
          <cell r="L149">
            <v>0.9661745131625239</v>
          </cell>
          <cell r="M149">
            <v>0.96154690133474741</v>
          </cell>
          <cell r="N149">
            <v>0.96175224777552937</v>
          </cell>
          <cell r="O149">
            <v>0.93886024174175886</v>
          </cell>
          <cell r="P149">
            <v>0.93222096526509501</v>
          </cell>
          <cell r="Q149">
            <v>0.96366641584772128</v>
          </cell>
          <cell r="R149">
            <v>0.93127636073197451</v>
          </cell>
          <cell r="S149">
            <v>0.96617451318368264</v>
          </cell>
          <cell r="T149">
            <v>0.96617451320652425</v>
          </cell>
          <cell r="U149">
            <v>0.96617451317040282</v>
          </cell>
          <cell r="V149">
            <v>0.96617451317978376</v>
          </cell>
          <cell r="W149">
            <v>0.93905024600949116</v>
          </cell>
          <cell r="X149">
            <v>0.96617451318438163</v>
          </cell>
          <cell r="Y149">
            <v>0.93700218302503901</v>
          </cell>
          <cell r="Z149">
            <v>0.96617451313976965</v>
          </cell>
        </row>
        <row r="150">
          <cell r="C150">
            <v>1.0035361313208229</v>
          </cell>
          <cell r="D150">
            <v>0.98288875744814996</v>
          </cell>
          <cell r="E150">
            <v>1.0469542385685735</v>
          </cell>
          <cell r="F150">
            <v>1</v>
          </cell>
          <cell r="G150">
            <v>0.99941704275399779</v>
          </cell>
          <cell r="H150">
            <v>1.0004338782052336</v>
          </cell>
          <cell r="I150">
            <v>1.0026225456135878</v>
          </cell>
          <cell r="J150">
            <v>0.95170008155301755</v>
          </cell>
          <cell r="K150">
            <v>0.91567529069791997</v>
          </cell>
          <cell r="L150">
            <v>1.0115405017524324</v>
          </cell>
          <cell r="M150">
            <v>1.0066956039348918</v>
          </cell>
          <cell r="N150">
            <v>1.0069105922614434</v>
          </cell>
          <cell r="O150">
            <v>0.98294370951505006</v>
          </cell>
          <cell r="P150">
            <v>0.97599269086677809</v>
          </cell>
          <cell r="Q150">
            <v>1.0089146386379575</v>
          </cell>
          <cell r="R150">
            <v>0.97500373314705657</v>
          </cell>
          <cell r="S150">
            <v>1.0115405017745847</v>
          </cell>
          <cell r="T150">
            <v>1.0115405017984986</v>
          </cell>
          <cell r="U150">
            <v>1.0115405017606813</v>
          </cell>
          <cell r="V150">
            <v>1.0115405017705026</v>
          </cell>
          <cell r="W150">
            <v>0.98314263528849855</v>
          </cell>
          <cell r="X150">
            <v>1.0115405017753165</v>
          </cell>
          <cell r="Y150">
            <v>0.98099840706607089</v>
          </cell>
          <cell r="Z150">
            <v>1.0115405017286097</v>
          </cell>
        </row>
        <row r="151">
          <cell r="C151">
            <v>1.0041214912199963</v>
          </cell>
          <cell r="D151">
            <v>0.98346207379023431</v>
          </cell>
          <cell r="E151">
            <v>1.0475649241317539</v>
          </cell>
          <cell r="F151">
            <v>1.0005832972833801</v>
          </cell>
          <cell r="G151">
            <v>1</v>
          </cell>
          <cell r="H151">
            <v>1.001017428568592</v>
          </cell>
          <cell r="I151">
            <v>1.0032073726207</v>
          </cell>
          <cell r="J151">
            <v>0.95225520562518018</v>
          </cell>
          <cell r="K151">
            <v>0.91620940160744235</v>
          </cell>
          <cell r="L151">
            <v>1.0121305305791337</v>
          </cell>
          <cell r="M151">
            <v>1.0072828067458577</v>
          </cell>
          <cell r="N151">
            <v>1.0074979204745163</v>
          </cell>
          <cell r="O151">
            <v>0.98351705791052579</v>
          </cell>
          <cell r="P151">
            <v>0.97656198475195966</v>
          </cell>
          <cell r="Q151">
            <v>1.0095031358058375</v>
          </cell>
          <cell r="R151">
            <v>0.97557245017588679</v>
          </cell>
          <cell r="S151">
            <v>1.0121305306012989</v>
          </cell>
          <cell r="T151">
            <v>1.0121305306252268</v>
          </cell>
          <cell r="U151">
            <v>1.0121305305873873</v>
          </cell>
          <cell r="V151">
            <v>1.0121305305972144</v>
          </cell>
          <cell r="W151">
            <v>0.98371609971683749</v>
          </cell>
          <cell r="X151">
            <v>1.012130530602031</v>
          </cell>
          <cell r="Y151">
            <v>0.98157062077191282</v>
          </cell>
          <cell r="Z151">
            <v>1.012130530555297</v>
          </cell>
        </row>
        <row r="152">
          <cell r="C152">
            <v>1.0031009076993223</v>
          </cell>
          <cell r="D152">
            <v>0.98246248838697936</v>
          </cell>
          <cell r="E152">
            <v>1.0465001849465525</v>
          </cell>
          <cell r="F152">
            <v>0.99956630996342122</v>
          </cell>
          <cell r="G152">
            <v>0.9989836055401683</v>
          </cell>
          <cell r="H152">
            <v>1</v>
          </cell>
          <cell r="I152">
            <v>1.002187718205106</v>
          </cell>
          <cell r="J152">
            <v>0.95128733870983684</v>
          </cell>
          <cell r="K152">
            <v>0.91527817144760293</v>
          </cell>
          <cell r="L152">
            <v>1.0111018067152264</v>
          </cell>
          <cell r="M152">
            <v>1.0062590100815976</v>
          </cell>
          <cell r="N152">
            <v>1.0064739051698539</v>
          </cell>
          <cell r="O152">
            <v>0.98251741662171554</v>
          </cell>
          <cell r="P152">
            <v>0.97556941256097551</v>
          </cell>
          <cell r="Q152">
            <v>1.0084770824114218</v>
          </cell>
          <cell r="R152">
            <v>0.97458088374236362</v>
          </cell>
          <cell r="S152">
            <v>1.0111018067373692</v>
          </cell>
          <cell r="T152">
            <v>1.0111018067612729</v>
          </cell>
          <cell r="U152">
            <v>1.0111018067234718</v>
          </cell>
          <cell r="V152">
            <v>1.0111018067332889</v>
          </cell>
          <cell r="W152">
            <v>0.98271625612303815</v>
          </cell>
          <cell r="X152">
            <v>1.0111018067381006</v>
          </cell>
          <cell r="Y152">
            <v>0.98057295783102671</v>
          </cell>
          <cell r="Z152">
            <v>1.0111018066914141</v>
          </cell>
        </row>
        <row r="153">
          <cell r="C153">
            <v>1.0009111960540205</v>
          </cell>
          <cell r="D153">
            <v>0.98031782922519339</v>
          </cell>
          <cell r="E153">
            <v>1.0442157351726571</v>
          </cell>
          <cell r="F153">
            <v>0.99738431414188589</v>
          </cell>
          <cell r="G153">
            <v>0.99680288172890785</v>
          </cell>
          <cell r="H153">
            <v>0.99781705745803373</v>
          </cell>
          <cell r="I153">
            <v>1</v>
          </cell>
          <cell r="J153">
            <v>0.94921073310853332</v>
          </cell>
          <cell r="K153">
            <v>0.91328017178941689</v>
          </cell>
          <cell r="L153">
            <v>1.0088946295670889</v>
          </cell>
          <cell r="M153">
            <v>1.0040624044802535</v>
          </cell>
          <cell r="N153">
            <v>1.0042768304648799</v>
          </cell>
          <cell r="O153">
            <v>0.98037263755474924</v>
          </cell>
          <cell r="P153">
            <v>0.97343980058765511</v>
          </cell>
          <cell r="Q153">
            <v>1.0062756348856279</v>
          </cell>
          <cell r="R153">
            <v>0.9724534296706554</v>
          </cell>
          <cell r="S153">
            <v>1.0088946295891832</v>
          </cell>
          <cell r="T153">
            <v>1.0088946296130348</v>
          </cell>
          <cell r="U153">
            <v>1.0088946295753163</v>
          </cell>
          <cell r="V153">
            <v>1.008894629585112</v>
          </cell>
          <cell r="W153">
            <v>0.98057104300086539</v>
          </cell>
          <cell r="X153">
            <v>1.0088946295899131</v>
          </cell>
          <cell r="Y153">
            <v>0.97843242340587566</v>
          </cell>
          <cell r="Z153">
            <v>1.0088946295433285</v>
          </cell>
        </row>
        <row r="154">
          <cell r="C154">
            <v>1.0544667913479817</v>
          </cell>
          <cell r="D154">
            <v>1.0327715385336917</v>
          </cell>
          <cell r="E154">
            <v>1.1000884195156491</v>
          </cell>
          <cell r="F154">
            <v>1.0507511971294201</v>
          </cell>
          <cell r="G154">
            <v>1.0501386541053079</v>
          </cell>
          <cell r="H154">
            <v>1.0512070951729775</v>
          </cell>
          <cell r="I154">
            <v>1.0535068400724241</v>
          </cell>
          <cell r="J154">
            <v>1</v>
          </cell>
          <cell r="K154">
            <v>0.96214690788266921</v>
          </cell>
          <cell r="L154">
            <v>1.0628773931612627</v>
          </cell>
          <cell r="M154">
            <v>1.057786610979512</v>
          </cell>
          <cell r="N154">
            <v>1.0580125102210052</v>
          </cell>
          <cell r="O154">
            <v>1.0328292794837719</v>
          </cell>
          <cell r="P154">
            <v>1.0255254883178313</v>
          </cell>
          <cell r="Q154">
            <v>1.06011826435023</v>
          </cell>
          <cell r="R154">
            <v>1.0244863398099233</v>
          </cell>
          <cell r="S154">
            <v>1.0628773931845392</v>
          </cell>
          <cell r="T154">
            <v>1.0628773932096669</v>
          </cell>
          <cell r="U154">
            <v>1.0628773931699302</v>
          </cell>
          <cell r="V154">
            <v>1.06287739318025</v>
          </cell>
          <cell r="W154">
            <v>1.0330383009783628</v>
          </cell>
          <cell r="X154">
            <v>1.0628773931853082</v>
          </cell>
          <cell r="Y154">
            <v>1.0307852506067281</v>
          </cell>
          <cell r="Z154">
            <v>1.062877393136231</v>
          </cell>
        </row>
        <row r="155">
          <cell r="C155">
            <v>1.095951961918658</v>
          </cell>
          <cell r="D155">
            <v>1.0734031675125801</v>
          </cell>
          <cell r="E155">
            <v>1.1433684508081394</v>
          </cell>
          <cell r="F155">
            <v>1.0920901876011184</v>
          </cell>
          <cell r="G155">
            <v>1.0914535457129684</v>
          </cell>
          <cell r="H155">
            <v>1.0925640217316679</v>
          </cell>
          <cell r="I155">
            <v>1.0949542439322539</v>
          </cell>
          <cell r="J155">
            <v>1.0393423206032346</v>
          </cell>
          <cell r="K155">
            <v>1</v>
          </cell>
          <cell r="L155">
            <v>1.1046934563249433</v>
          </cell>
          <cell r="M155">
            <v>1.0994023909584771</v>
          </cell>
          <cell r="N155">
            <v>1.0996371776003528</v>
          </cell>
          <cell r="O155">
            <v>1.0734631801256302</v>
          </cell>
          <cell r="P155">
            <v>1.0658720408660201</v>
          </cell>
          <cell r="Q155">
            <v>1.1018257769836415</v>
          </cell>
          <cell r="R155">
            <v>1.0647920098443597</v>
          </cell>
          <cell r="S155">
            <v>1.1046934563491357</v>
          </cell>
          <cell r="T155">
            <v>1.104693456375252</v>
          </cell>
          <cell r="U155">
            <v>1.1046934563339519</v>
          </cell>
          <cell r="V155">
            <v>1.1046934563446777</v>
          </cell>
          <cell r="W155">
            <v>1.0736804250108742</v>
          </cell>
          <cell r="X155">
            <v>1.1046934563499349</v>
          </cell>
          <cell r="Y155">
            <v>1.0713387344091836</v>
          </cell>
          <cell r="Z155">
            <v>1.1046934562989268</v>
          </cell>
        </row>
        <row r="156">
          <cell r="C156">
            <v>0.99208695013423343</v>
          </cell>
          <cell r="D156">
            <v>0.97167513880596468</v>
          </cell>
          <cell r="E156">
            <v>1.0350097072285183</v>
          </cell>
          <cell r="F156">
            <v>0.98859116196292762</v>
          </cell>
          <cell r="G156">
            <v>0.98801485558172752</v>
          </cell>
          <cell r="H156">
            <v>0.98902009012198977</v>
          </cell>
          <cell r="I156">
            <v>0.99118378737836521</v>
          </cell>
          <cell r="J156">
            <v>0.94084228946271065</v>
          </cell>
          <cell r="K156">
            <v>0.90522849961179819</v>
          </cell>
          <cell r="L156">
            <v>1</v>
          </cell>
          <cell r="M156">
            <v>0.99521037683696578</v>
          </cell>
          <cell r="N156">
            <v>0.99542291239652003</v>
          </cell>
          <cell r="O156">
            <v>0.97172946393363369</v>
          </cell>
          <cell r="P156">
            <v>0.96485774833131266</v>
          </cell>
          <cell r="Q156">
            <v>0.99740409493250559</v>
          </cell>
          <cell r="R156">
            <v>0.9638800734700409</v>
          </cell>
          <cell r="S156">
            <v>1.0000000000218996</v>
          </cell>
          <cell r="T156">
            <v>1.0000000000455407</v>
          </cell>
          <cell r="U156">
            <v>1.0000000000081548</v>
          </cell>
          <cell r="V156">
            <v>1.0000000000178642</v>
          </cell>
          <cell r="W156">
            <v>0.97192612019515157</v>
          </cell>
          <cell r="X156">
            <v>1.000000000022623</v>
          </cell>
          <cell r="Y156">
            <v>0.96980635512522806</v>
          </cell>
          <cell r="Z156">
            <v>0.99999999997644917</v>
          </cell>
        </row>
        <row r="157">
          <cell r="C157">
            <v>0.99686154126260274</v>
          </cell>
          <cell r="D157">
            <v>0.97635149453947401</v>
          </cell>
          <cell r="E157">
            <v>1.0399908715964608</v>
          </cell>
          <cell r="F157">
            <v>0.99334892900225202</v>
          </cell>
          <cell r="G157">
            <v>0.99276984904628163</v>
          </cell>
          <cell r="H157">
            <v>0.99377992145273808</v>
          </cell>
          <cell r="I157">
            <v>0.99595403187876907</v>
          </cell>
          <cell r="J157">
            <v>0.94537025674204589</v>
          </cell>
          <cell r="K157">
            <v>0.90958506932860461</v>
          </cell>
          <cell r="L157">
            <v>1.0048126740581793</v>
          </cell>
          <cell r="M157">
            <v>1</v>
          </cell>
          <cell r="N157">
            <v>1.000213558423928</v>
          </cell>
          <cell r="O157">
            <v>0.97640608111627569</v>
          </cell>
          <cell r="P157">
            <v>0.96950129418654007</v>
          </cell>
          <cell r="Q157">
            <v>1.0022042757457092</v>
          </cell>
          <cell r="R157">
            <v>0.96851891409482616</v>
          </cell>
          <cell r="S157">
            <v>1.0048126740801844</v>
          </cell>
          <cell r="T157">
            <v>1.0048126741039394</v>
          </cell>
          <cell r="U157">
            <v>1.0048126740663734</v>
          </cell>
          <cell r="V157">
            <v>1.0048126740761294</v>
          </cell>
          <cell r="W157">
            <v>0.97660368382028173</v>
          </cell>
          <cell r="X157">
            <v>1.0048126740809113</v>
          </cell>
          <cell r="Y157">
            <v>0.97447371701199681</v>
          </cell>
          <cell r="Z157">
            <v>1.0048126740345151</v>
          </cell>
        </row>
        <row r="158">
          <cell r="C158">
            <v>0.99664869853733318</v>
          </cell>
          <cell r="D158">
            <v>0.97614303097225119</v>
          </cell>
          <cell r="E158">
            <v>1.0397688202059681</v>
          </cell>
          <cell r="F158">
            <v>0.99313683626475446</v>
          </cell>
          <cell r="G158">
            <v>0.99255787994978206</v>
          </cell>
          <cell r="H158">
            <v>0.99356773669282417</v>
          </cell>
          <cell r="I158">
            <v>0.99574138291839298</v>
          </cell>
          <cell r="J158">
            <v>0.94516840806647262</v>
          </cell>
          <cell r="K158">
            <v>0.90939086124954149</v>
          </cell>
          <cell r="L158">
            <v>1.004598133664073</v>
          </cell>
          <cell r="M158">
            <v>0.99978648717353458</v>
          </cell>
          <cell r="N158">
            <v>1</v>
          </cell>
          <cell r="O158">
            <v>0.97619760589411853</v>
          </cell>
          <cell r="P158">
            <v>0.96929429322495653</v>
          </cell>
          <cell r="Q158">
            <v>1.001990292278099</v>
          </cell>
          <cell r="R158">
            <v>0.9683121228839926</v>
          </cell>
          <cell r="S158">
            <v>1.0045981336860732</v>
          </cell>
          <cell r="T158">
            <v>1.0045981337098231</v>
          </cell>
          <cell r="U158">
            <v>1.0045981336722654</v>
          </cell>
          <cell r="V158">
            <v>1.0045981336820191</v>
          </cell>
          <cell r="W158">
            <v>0.97639516640741264</v>
          </cell>
          <cell r="X158">
            <v>1.0045981336868</v>
          </cell>
          <cell r="Y158">
            <v>0.9742656543743613</v>
          </cell>
          <cell r="Z158">
            <v>1.0045981336404139</v>
          </cell>
        </row>
        <row r="159">
          <cell r="C159">
            <v>1.0209497467723074</v>
          </cell>
          <cell r="D159">
            <v>0.99994409439078946</v>
          </cell>
          <cell r="E159">
            <v>1.0651212561145582</v>
          </cell>
          <cell r="F159">
            <v>1.0173522555969812</v>
          </cell>
          <cell r="G159">
            <v>1.0167591827278442</v>
          </cell>
          <cell r="H159">
            <v>1.0177936625677297</v>
          </cell>
          <cell r="I159">
            <v>1.0200203082923707</v>
          </cell>
          <cell r="J159">
            <v>0.96821422461979334</v>
          </cell>
          <cell r="K159">
            <v>0.93156432238595033</v>
          </cell>
          <cell r="L159">
            <v>1.0290930110855392</v>
          </cell>
          <cell r="M159">
            <v>1.0241640433627273</v>
          </cell>
          <cell r="N159">
            <v>1.0243827622216717</v>
          </cell>
          <cell r="O159">
            <v>1</v>
          </cell>
          <cell r="P159">
            <v>0.99292836549948393</v>
          </cell>
          <cell r="Q159">
            <v>1.0264215833231392</v>
          </cell>
          <cell r="R159">
            <v>0.9919222471326351</v>
          </cell>
          <cell r="S159">
            <v>1.0290930111080758</v>
          </cell>
          <cell r="T159">
            <v>1.0290930111324048</v>
          </cell>
          <cell r="U159">
            <v>1.0290930110939314</v>
          </cell>
          <cell r="V159">
            <v>1.0290930111039229</v>
          </cell>
          <cell r="W159">
            <v>1.0002023775843143</v>
          </cell>
          <cell r="X159">
            <v>1.0290930111088203</v>
          </cell>
          <cell r="Y159">
            <v>0.99802094216571269</v>
          </cell>
          <cell r="Z159">
            <v>1.0290930110613032</v>
          </cell>
        </row>
        <row r="160">
          <cell r="C160">
            <v>1.0282209495130372</v>
          </cell>
          <cell r="D160">
            <v>1.0070656949031529</v>
          </cell>
          <cell r="E160">
            <v>1.0727070482861654</v>
          </cell>
          <cell r="F160">
            <v>1.0245978370103377</v>
          </cell>
          <cell r="G160">
            <v>1.0240005402770143</v>
          </cell>
          <cell r="H160">
            <v>1.0250423876809458</v>
          </cell>
          <cell r="I160">
            <v>1.0272848915734807</v>
          </cell>
          <cell r="J160">
            <v>0.97510984504178377</v>
          </cell>
          <cell r="K160">
            <v>0.93819892225290091</v>
          </cell>
          <cell r="L160">
            <v>1.036422210143894</v>
          </cell>
          <cell r="M160">
            <v>1.0314581383195056</v>
          </cell>
          <cell r="N160">
            <v>1.0316784148938729</v>
          </cell>
          <cell r="O160">
            <v>1.0071219986720379</v>
          </cell>
          <cell r="P160">
            <v>1</v>
          </cell>
          <cell r="Q160">
            <v>1.0337317564765176</v>
          </cell>
          <cell r="R160">
            <v>0.99898671605947864</v>
          </cell>
          <cell r="S160">
            <v>1.0364222101665912</v>
          </cell>
          <cell r="T160">
            <v>1.0364222101910934</v>
          </cell>
          <cell r="U160">
            <v>1.0364222101523457</v>
          </cell>
          <cell r="V160">
            <v>1.0364222101624088</v>
          </cell>
          <cell r="W160">
            <v>1.0073258175892388</v>
          </cell>
          <cell r="X160">
            <v>1.0364222101673408</v>
          </cell>
          <cell r="Y160">
            <v>1.005128845990483</v>
          </cell>
          <cell r="Z160">
            <v>1.0364222101194853</v>
          </cell>
        </row>
        <row r="161">
          <cell r="C161">
            <v>0.9946690164745795</v>
          </cell>
          <cell r="D161">
            <v>0.97420408011430715</v>
          </cell>
          <cell r="E161">
            <v>1.0377034869688975</v>
          </cell>
          <cell r="F161">
            <v>0.99116412995058512</v>
          </cell>
          <cell r="G161">
            <v>0.99058632363905286</v>
          </cell>
          <cell r="H161">
            <v>0.99159417446437981</v>
          </cell>
          <cell r="I161">
            <v>0.99376350309193262</v>
          </cell>
          <cell r="J161">
            <v>0.94329098330639749</v>
          </cell>
          <cell r="K161">
            <v>0.90758450282185288</v>
          </cell>
          <cell r="L161">
            <v>1.002602661329228</v>
          </cell>
          <cell r="M161">
            <v>0.99780057239920572</v>
          </cell>
          <cell r="N161">
            <v>0.99801366111684187</v>
          </cell>
          <cell r="O161">
            <v>0.97425854663188516</v>
          </cell>
          <cell r="P161">
            <v>0.96736894628110048</v>
          </cell>
          <cell r="Q161">
            <v>1</v>
          </cell>
          <cell r="R161">
            <v>0.96638872686327471</v>
          </cell>
          <cell r="S161">
            <v>1.0026026613511845</v>
          </cell>
          <cell r="T161">
            <v>1.0026026613748873</v>
          </cell>
          <cell r="U161">
            <v>1.0026026613374039</v>
          </cell>
          <cell r="V161">
            <v>1.0026026613471386</v>
          </cell>
          <cell r="W161">
            <v>0.97445571472305004</v>
          </cell>
          <cell r="X161">
            <v>1.0026026613519099</v>
          </cell>
          <cell r="Y161">
            <v>0.97233043262255203</v>
          </cell>
          <cell r="Z161">
            <v>1.0026026613056158</v>
          </cell>
        </row>
        <row r="162">
          <cell r="C162">
            <v>1.0292638860793601</v>
          </cell>
          <cell r="D162">
            <v>1.0080871734466519</v>
          </cell>
          <cell r="E162">
            <v>1.0737951076241314</v>
          </cell>
          <cell r="F162">
            <v>1.0256370986111634</v>
          </cell>
          <cell r="G162">
            <v>1.0250391960327592</v>
          </cell>
          <cell r="H162">
            <v>1.0260821001947296</v>
          </cell>
          <cell r="I162">
            <v>1.0283268786852588</v>
          </cell>
          <cell r="J162">
            <v>0.97609891039204444</v>
          </cell>
          <cell r="K162">
            <v>0.93915054842134815</v>
          </cell>
          <cell r="L162">
            <v>1.037473465345045</v>
          </cell>
          <cell r="M162">
            <v>1.0325043584043951</v>
          </cell>
          <cell r="N162">
            <v>1.0327248584078748</v>
          </cell>
          <cell r="O162">
            <v>1.0081435343251099</v>
          </cell>
          <cell r="P162">
            <v>1.0010143117263044</v>
          </cell>
          <cell r="Q162">
            <v>1.0347802827189649</v>
          </cell>
          <cell r="R162">
            <v>1</v>
          </cell>
          <cell r="S162">
            <v>1.0374734653677653</v>
          </cell>
          <cell r="T162">
            <v>1.0374734653922923</v>
          </cell>
          <cell r="U162">
            <v>1.0374734653535056</v>
          </cell>
          <cell r="V162">
            <v>1.0374734653635787</v>
          </cell>
          <cell r="W162">
            <v>1.0083475599782288</v>
          </cell>
          <cell r="X162">
            <v>1.0374734653685158</v>
          </cell>
          <cell r="Y162">
            <v>1.0061483599654177</v>
          </cell>
          <cell r="Z162">
            <v>1.0374734653206117</v>
          </cell>
        </row>
        <row r="163">
          <cell r="C163">
            <v>0.99208695011250714</v>
          </cell>
          <cell r="D163">
            <v>0.97167513878468537</v>
          </cell>
          <cell r="E163">
            <v>1.0350097072058519</v>
          </cell>
          <cell r="F163">
            <v>0.98859116194127794</v>
          </cell>
          <cell r="G163">
            <v>0.9880148555600905</v>
          </cell>
          <cell r="H163">
            <v>0.98902009010033065</v>
          </cell>
          <cell r="I163">
            <v>0.99118378735665869</v>
          </cell>
          <cell r="J163">
            <v>0.94084228944210657</v>
          </cell>
          <cell r="K163">
            <v>0.90522849959197416</v>
          </cell>
          <cell r="L163">
            <v>0.99999999997810041</v>
          </cell>
          <cell r="M163">
            <v>0.9952103768151711</v>
          </cell>
          <cell r="N163">
            <v>0.99542291237472069</v>
          </cell>
          <cell r="O163">
            <v>0.97172946391235326</v>
          </cell>
          <cell r="P163">
            <v>0.96485774831018267</v>
          </cell>
          <cell r="Q163">
            <v>0.99740409491066284</v>
          </cell>
          <cell r="R163">
            <v>0.96388007344893234</v>
          </cell>
          <cell r="S163">
            <v>1</v>
          </cell>
          <cell r="T163">
            <v>1.0000000000236411</v>
          </cell>
          <cell r="U163">
            <v>0.99999999998625522</v>
          </cell>
          <cell r="V163">
            <v>0.99999999999596456</v>
          </cell>
          <cell r="W163">
            <v>0.97192612017386681</v>
          </cell>
          <cell r="X163">
            <v>1.0000000000007234</v>
          </cell>
          <cell r="Y163">
            <v>0.96980635510398971</v>
          </cell>
          <cell r="Z163">
            <v>0.99999999995454958</v>
          </cell>
        </row>
        <row r="164">
          <cell r="C164">
            <v>0.99208695008905301</v>
          </cell>
          <cell r="D164">
            <v>0.97167513876171385</v>
          </cell>
          <cell r="E164">
            <v>1.0350097071813831</v>
          </cell>
          <cell r="F164">
            <v>0.98859116191790641</v>
          </cell>
          <cell r="G164">
            <v>0.98801485553673263</v>
          </cell>
          <cell r="H164">
            <v>0.98902009007694902</v>
          </cell>
          <cell r="I164">
            <v>0.99118378733322599</v>
          </cell>
          <cell r="J164">
            <v>0.94084228941986392</v>
          </cell>
          <cell r="K164">
            <v>0.90522849957057339</v>
          </cell>
          <cell r="L164">
            <v>0.99999999995445921</v>
          </cell>
          <cell r="M164">
            <v>0.99521037679164315</v>
          </cell>
          <cell r="N164">
            <v>0.99542291235118763</v>
          </cell>
          <cell r="O164">
            <v>0.97172946388938042</v>
          </cell>
          <cell r="P164">
            <v>0.96485774828737225</v>
          </cell>
          <cell r="Q164">
            <v>0.99740409488708304</v>
          </cell>
          <cell r="R164">
            <v>0.96388007342614501</v>
          </cell>
          <cell r="S164">
            <v>0.9999999999763588</v>
          </cell>
          <cell r="T164">
            <v>1</v>
          </cell>
          <cell r="U164">
            <v>0.99999999996261402</v>
          </cell>
          <cell r="V164">
            <v>0.99999999997232336</v>
          </cell>
          <cell r="W164">
            <v>0.97192612015088931</v>
          </cell>
          <cell r="X164">
            <v>0.99999999997708222</v>
          </cell>
          <cell r="Y164">
            <v>0.96980635508106239</v>
          </cell>
          <cell r="Z164">
            <v>0.99999999993090838</v>
          </cell>
        </row>
        <row r="165">
          <cell r="C165">
            <v>0.99208695012614312</v>
          </cell>
          <cell r="D165">
            <v>0.97167513879804079</v>
          </cell>
          <cell r="E165">
            <v>1.0350097072200779</v>
          </cell>
          <cell r="F165">
            <v>0.98859116195486585</v>
          </cell>
          <cell r="G165">
            <v>0.98801485557367053</v>
          </cell>
          <cell r="H165">
            <v>0.98902009011392444</v>
          </cell>
          <cell r="I165">
            <v>0.99118378737028234</v>
          </cell>
          <cell r="J165">
            <v>0.94084228945503823</v>
          </cell>
          <cell r="K165">
            <v>0.9052284996044162</v>
          </cell>
          <cell r="L165">
            <v>0.99999999999184519</v>
          </cell>
          <cell r="M165">
            <v>0.99521037682885005</v>
          </cell>
          <cell r="N165">
            <v>0.99542291238840253</v>
          </cell>
          <cell r="O165">
            <v>0.97172946392570947</v>
          </cell>
          <cell r="P165">
            <v>0.9648577483234444</v>
          </cell>
          <cell r="Q165">
            <v>0.99740409492437188</v>
          </cell>
          <cell r="R165">
            <v>0.96388007346218063</v>
          </cell>
          <cell r="S165">
            <v>1.0000000000137448</v>
          </cell>
          <cell r="T165">
            <v>1.0000000000373859</v>
          </cell>
          <cell r="U165">
            <v>1</v>
          </cell>
          <cell r="V165">
            <v>1.0000000000097093</v>
          </cell>
          <cell r="W165">
            <v>0.97192612018722568</v>
          </cell>
          <cell r="X165">
            <v>1.0000000000144682</v>
          </cell>
          <cell r="Y165">
            <v>0.9698063551173195</v>
          </cell>
          <cell r="Z165">
            <v>0.99999999996829436</v>
          </cell>
        </row>
        <row r="166">
          <cell r="C166">
            <v>0.99208695011651071</v>
          </cell>
          <cell r="D166">
            <v>0.97167513878860656</v>
          </cell>
          <cell r="E166">
            <v>1.0350097072100288</v>
          </cell>
          <cell r="F166">
            <v>0.98859116194526742</v>
          </cell>
          <cell r="G166">
            <v>0.98801485556407753</v>
          </cell>
          <cell r="H166">
            <v>0.98902009010432179</v>
          </cell>
          <cell r="I166">
            <v>0.9911837873606586</v>
          </cell>
          <cell r="J166">
            <v>0.94084228944590331</v>
          </cell>
          <cell r="K166">
            <v>0.90522849959562712</v>
          </cell>
          <cell r="L166">
            <v>0.99999999998213596</v>
          </cell>
          <cell r="M166">
            <v>0.99521037681918723</v>
          </cell>
          <cell r="N166">
            <v>0.9954229123787377</v>
          </cell>
          <cell r="O166">
            <v>0.97172946391627468</v>
          </cell>
          <cell r="P166">
            <v>0.96485774831407634</v>
          </cell>
          <cell r="Q166">
            <v>0.99740409491468784</v>
          </cell>
          <cell r="R166">
            <v>0.96388007345282201</v>
          </cell>
          <cell r="S166">
            <v>1.0000000000040354</v>
          </cell>
          <cell r="T166">
            <v>1.0000000000276767</v>
          </cell>
          <cell r="U166">
            <v>0.99999999999029077</v>
          </cell>
          <cell r="V166">
            <v>1</v>
          </cell>
          <cell r="W166">
            <v>0.9719261201777889</v>
          </cell>
          <cell r="X166">
            <v>1.0000000000047589</v>
          </cell>
          <cell r="Y166">
            <v>0.96980635510790336</v>
          </cell>
          <cell r="Z166">
            <v>0.99999999995858502</v>
          </cell>
        </row>
        <row r="167">
          <cell r="C167">
            <v>1.0207431712351076</v>
          </cell>
          <cell r="D167">
            <v>0.99974176906662782</v>
          </cell>
          <cell r="E167">
            <v>1.0649057430627549</v>
          </cell>
          <cell r="F167">
            <v>1.0171464079640435</v>
          </cell>
          <cell r="G167">
            <v>1.0165534550952757</v>
          </cell>
          <cell r="H167">
            <v>1.0175877256219907</v>
          </cell>
          <cell r="I167">
            <v>1.0198139208146262</v>
          </cell>
          <cell r="J167">
            <v>0.96801831941073913</v>
          </cell>
          <cell r="K167">
            <v>0.93137583279482072</v>
          </cell>
          <cell r="L167">
            <v>1.028884787867633</v>
          </cell>
          <cell r="M167">
            <v>1.0239568174555687</v>
          </cell>
          <cell r="N167">
            <v>1.0241754920596748</v>
          </cell>
          <cell r="O167">
            <v>0.99979766336408538</v>
          </cell>
          <cell r="P167">
            <v>0.99272745971430454</v>
          </cell>
          <cell r="Q167">
            <v>1.0262139006329394</v>
          </cell>
          <cell r="R167">
            <v>0.99172154492206144</v>
          </cell>
          <cell r="S167">
            <v>1.028884787890165</v>
          </cell>
          <cell r="T167">
            <v>1.0288847879144891</v>
          </cell>
          <cell r="U167">
            <v>1.0288847878760232</v>
          </cell>
          <cell r="V167">
            <v>1.028884787886013</v>
          </cell>
          <cell r="W167">
            <v>1</v>
          </cell>
          <cell r="X167">
            <v>1.0288847878909093</v>
          </cell>
          <cell r="Y167">
            <v>0.99781900596570261</v>
          </cell>
          <cell r="Z167">
            <v>1.0288847878434018</v>
          </cell>
        </row>
        <row r="168">
          <cell r="C168">
            <v>0.99208695011178949</v>
          </cell>
          <cell r="D168">
            <v>0.97167513878398248</v>
          </cell>
          <cell r="E168">
            <v>1.0350097072051032</v>
          </cell>
          <cell r="F168">
            <v>0.98859116194056273</v>
          </cell>
          <cell r="G168">
            <v>0.98801485555937574</v>
          </cell>
          <cell r="H168">
            <v>0.98902009009961522</v>
          </cell>
          <cell r="I168">
            <v>0.9911837873559417</v>
          </cell>
          <cell r="J168">
            <v>0.94084228944142601</v>
          </cell>
          <cell r="K168">
            <v>0.90522849959131924</v>
          </cell>
          <cell r="L168">
            <v>0.99999999997737699</v>
          </cell>
          <cell r="M168">
            <v>0.99521037681445113</v>
          </cell>
          <cell r="N168">
            <v>0.9954229123740006</v>
          </cell>
          <cell r="O168">
            <v>0.97172946391165027</v>
          </cell>
          <cell r="P168">
            <v>0.96485774830948468</v>
          </cell>
          <cell r="Q168">
            <v>0.99740409490994131</v>
          </cell>
          <cell r="R168">
            <v>0.96388007344823501</v>
          </cell>
          <cell r="S168">
            <v>0.99999999999927658</v>
          </cell>
          <cell r="T168">
            <v>1.0000000000229179</v>
          </cell>
          <cell r="U168">
            <v>0.9999999999855318</v>
          </cell>
          <cell r="V168">
            <v>0.99999999999524114</v>
          </cell>
          <cell r="W168">
            <v>0.97192612017316371</v>
          </cell>
          <cell r="X168">
            <v>1</v>
          </cell>
          <cell r="Y168">
            <v>0.96980635510328816</v>
          </cell>
          <cell r="Z168">
            <v>0.99999999995382616</v>
          </cell>
        </row>
        <row r="169">
          <cell r="C169">
            <v>1.0229742720196222</v>
          </cell>
          <cell r="D169">
            <v>1.0019269658018433</v>
          </cell>
          <cell r="E169">
            <v>1.0672333726817769</v>
          </cell>
          <cell r="F169">
            <v>1.0193696470830755</v>
          </cell>
          <cell r="G169">
            <v>1.0187753981609537</v>
          </cell>
          <cell r="H169">
            <v>1.0198119293560215</v>
          </cell>
          <cell r="I169">
            <v>1.022042990479658</v>
          </cell>
          <cell r="J169">
            <v>0.97013417626163378</v>
          </cell>
          <cell r="K169">
            <v>0.93341159792143136</v>
          </cell>
          <cell r="L169">
            <v>1.0311336842816143</v>
          </cell>
          <cell r="M169">
            <v>1.0261949425031942</v>
          </cell>
          <cell r="N169">
            <v>1.0264140950777583</v>
          </cell>
          <cell r="O169">
            <v>1.0019829822708857</v>
          </cell>
          <cell r="P169">
            <v>0.99489732484452897</v>
          </cell>
          <cell r="Q169">
            <v>1.0284569591253234</v>
          </cell>
          <cell r="R169">
            <v>0.99388921136279629</v>
          </cell>
          <cell r="S169">
            <v>1.0311336843041956</v>
          </cell>
          <cell r="T169">
            <v>1.0311336843285728</v>
          </cell>
          <cell r="U169">
            <v>1.0311336842900229</v>
          </cell>
          <cell r="V169">
            <v>1.0311336843000345</v>
          </cell>
          <cell r="W169">
            <v>1.0021857611663616</v>
          </cell>
          <cell r="X169">
            <v>1.0311336843049417</v>
          </cell>
          <cell r="Y169">
            <v>1</v>
          </cell>
          <cell r="Z169">
            <v>1.0311336842573302</v>
          </cell>
        </row>
        <row r="170">
          <cell r="C170">
            <v>0.99208695015759796</v>
          </cell>
          <cell r="D170">
            <v>0.97167513882884848</v>
          </cell>
          <cell r="E170">
            <v>1.0350097072528937</v>
          </cell>
          <cell r="F170">
            <v>0.98859116198620978</v>
          </cell>
          <cell r="G170">
            <v>0.98801485560499613</v>
          </cell>
          <cell r="H170">
            <v>0.98902009014528203</v>
          </cell>
          <cell r="I170">
            <v>0.99118378740170843</v>
          </cell>
          <cell r="J170">
            <v>0.94084228948486825</v>
          </cell>
          <cell r="K170">
            <v>0.90522849963311713</v>
          </cell>
          <cell r="L170">
            <v>1.0000000000235509</v>
          </cell>
          <cell r="M170">
            <v>0.99521037686040381</v>
          </cell>
          <cell r="N170">
            <v>0.99542291241996306</v>
          </cell>
          <cell r="O170">
            <v>0.97172946395651871</v>
          </cell>
          <cell r="P170">
            <v>0.96485774835403582</v>
          </cell>
          <cell r="Q170">
            <v>0.99740409495599525</v>
          </cell>
          <cell r="R170">
            <v>0.96388007349274107</v>
          </cell>
          <cell r="S170">
            <v>1.0000000000454505</v>
          </cell>
          <cell r="T170">
            <v>1.0000000000690916</v>
          </cell>
          <cell r="U170">
            <v>1.0000000000317057</v>
          </cell>
          <cell r="V170">
            <v>1.0000000000414149</v>
          </cell>
          <cell r="W170">
            <v>0.97192612021804126</v>
          </cell>
          <cell r="X170">
            <v>1.0000000000461737</v>
          </cell>
          <cell r="Y170">
            <v>0.96980635514806779</v>
          </cell>
          <cell r="Z170">
            <v>1</v>
          </cell>
        </row>
        <row r="175">
          <cell r="C175">
            <v>1</v>
          </cell>
          <cell r="D175">
            <v>0.95833390205694524</v>
          </cell>
          <cell r="E175">
            <v>0.94709226627394849</v>
          </cell>
          <cell r="F175">
            <v>0.93337107362887073</v>
          </cell>
          <cell r="G175">
            <v>0.92075379837252436</v>
          </cell>
          <cell r="H175">
            <v>0.99464691809335071</v>
          </cell>
          <cell r="I175">
            <v>1.0012401338369497</v>
          </cell>
          <cell r="J175">
            <v>0.94101093707972527</v>
          </cell>
          <cell r="K175">
            <v>0.94316054155643914</v>
          </cell>
          <cell r="L175">
            <v>1.000070479915194</v>
          </cell>
          <cell r="M175">
            <v>0.95363996768234838</v>
          </cell>
          <cell r="N175">
            <v>0.96785478187251528</v>
          </cell>
          <cell r="O175">
            <v>0.91276538535719398</v>
          </cell>
          <cell r="P175">
            <v>0.92952903885108762</v>
          </cell>
          <cell r="Q175">
            <v>0.94754931061852887</v>
          </cell>
          <cell r="R175">
            <v>0.92898201148054349</v>
          </cell>
          <cell r="S175">
            <v>0.94353850897602509</v>
          </cell>
          <cell r="T175">
            <v>0.95303436756469562</v>
          </cell>
          <cell r="U175">
            <v>0.98171406350458734</v>
          </cell>
          <cell r="V175">
            <v>0.93730015497151209</v>
          </cell>
          <cell r="W175">
            <v>0.96532948012472108</v>
          </cell>
          <cell r="X175">
            <v>0.95896515810910155</v>
          </cell>
          <cell r="Y175">
            <v>0.89093088967050682</v>
          </cell>
          <cell r="Z175">
            <v>0.9452183939983988</v>
          </cell>
        </row>
        <row r="176">
          <cell r="C176">
            <v>1.0434776416170017</v>
          </cell>
          <cell r="D176">
            <v>1</v>
          </cell>
          <cell r="E176">
            <v>0.98826960440524125</v>
          </cell>
          <cell r="F176">
            <v>0.97395184666378298</v>
          </cell>
          <cell r="G176">
            <v>0.960786002035658</v>
          </cell>
          <cell r="H176">
            <v>1.0378918203336687</v>
          </cell>
          <cell r="I176">
            <v>1.0447716935484714</v>
          </cell>
          <cell r="J176">
            <v>0.98192387335975662</v>
          </cell>
          <cell r="K176">
            <v>0.98416693756952733</v>
          </cell>
          <cell r="L176">
            <v>1.0435511858326898</v>
          </cell>
          <cell r="M176">
            <v>0.99510198442889064</v>
          </cell>
          <cell r="N176">
            <v>1.0099348252160698</v>
          </cell>
          <cell r="O176">
            <v>0.95245027166215857</v>
          </cell>
          <cell r="P176">
            <v>0.96994276927485124</v>
          </cell>
          <cell r="Q176">
            <v>0.98874651996003837</v>
          </cell>
          <cell r="R176">
            <v>0.96937195844433599</v>
          </cell>
          <cell r="S176">
            <v>0.9845613381211249</v>
          </cell>
          <cell r="T176">
            <v>0.99447005424635937</v>
          </cell>
          <cell r="U176">
            <v>1.0243966757280103</v>
          </cell>
          <cell r="V176">
            <v>0.97805175519692378</v>
          </cell>
          <cell r="W176">
            <v>1.0072997293039103</v>
          </cell>
          <cell r="X176">
            <v>1.0006587015765604</v>
          </cell>
          <cell r="Y176">
            <v>0.92966646359711758</v>
          </cell>
          <cell r="Z176">
            <v>0.98631426058245919</v>
          </cell>
        </row>
        <row r="177">
          <cell r="C177">
            <v>1.0558633362451593</v>
          </cell>
          <cell r="D177">
            <v>1.011869631062688</v>
          </cell>
          <cell r="E177">
            <v>1</v>
          </cell>
          <cell r="F177">
            <v>0.98551229575650567</v>
          </cell>
          <cell r="G177">
            <v>0.97219017741001623</v>
          </cell>
          <cell r="H177">
            <v>1.0502112133240109</v>
          </cell>
          <cell r="I177">
            <v>1.0571727480956314</v>
          </cell>
          <cell r="J177">
            <v>0.99357894746818243</v>
          </cell>
          <cell r="K177">
            <v>0.99584863602257301</v>
          </cell>
          <cell r="L177">
            <v>1.0559377534035543</v>
          </cell>
          <cell r="M177">
            <v>1.0069134778538102</v>
          </cell>
          <cell r="N177">
            <v>1.0219223789887448</v>
          </cell>
          <cell r="O177">
            <v>0.9637555049923453</v>
          </cell>
          <cell r="P177">
            <v>0.98145563209806563</v>
          </cell>
          <cell r="Q177">
            <v>1.0004825763664806</v>
          </cell>
          <cell r="R177">
            <v>0.98087804595358552</v>
          </cell>
          <cell r="S177">
            <v>0.99624771796320899</v>
          </cell>
          <cell r="T177">
            <v>1.0062740468931548</v>
          </cell>
          <cell r="U177">
            <v>1.0365558863307458</v>
          </cell>
          <cell r="V177">
            <v>0.98966086869132563</v>
          </cell>
          <cell r="W177">
            <v>1.019256005460293</v>
          </cell>
          <cell r="X177">
            <v>1.0125361511839426</v>
          </cell>
          <cell r="Y177">
            <v>0.94070126153136924</v>
          </cell>
          <cell r="Z177">
            <v>0.99802144696744088</v>
          </cell>
        </row>
        <row r="178">
          <cell r="C178">
            <v>1.0713852488615074</v>
          </cell>
          <cell r="D178">
            <v>1.0267448061476998</v>
          </cell>
          <cell r="E178">
            <v>1.0147006833967234</v>
          </cell>
          <cell r="F178">
            <v>1</v>
          </cell>
          <cell r="G178">
            <v>0.98648203740952511</v>
          </cell>
          <cell r="H178">
            <v>1.0656500358707759</v>
          </cell>
          <cell r="I178">
            <v>1.0727139099610292</v>
          </cell>
          <cell r="J178">
            <v>1.0081852370045619</v>
          </cell>
          <cell r="K178">
            <v>1.0104882915317996</v>
          </cell>
          <cell r="L178">
            <v>1.0714607600029873</v>
          </cell>
          <cell r="M178">
            <v>1.0217157940996326</v>
          </cell>
          <cell r="N178">
            <v>1.0369453363382848</v>
          </cell>
          <cell r="O178">
            <v>0.9779233695430869</v>
          </cell>
          <cell r="P178">
            <v>0.9958837006134702</v>
          </cell>
          <cell r="Q178">
            <v>1.0151903539655822</v>
          </cell>
          <cell r="R178">
            <v>0.99529762355794582</v>
          </cell>
          <cell r="S178">
            <v>1.0108932402496942</v>
          </cell>
          <cell r="T178">
            <v>1.0210669630668707</v>
          </cell>
          <cell r="U178">
            <v>1.0517939662387039</v>
          </cell>
          <cell r="V178">
            <v>1.004209559792083</v>
          </cell>
          <cell r="W178">
            <v>1.0342397652967739</v>
          </cell>
          <cell r="X178">
            <v>1.0274211245702345</v>
          </cell>
          <cell r="Y178">
            <v>0.95453021294804008</v>
          </cell>
          <cell r="Z178">
            <v>1.0126930442824489</v>
          </cell>
        </row>
        <row r="179">
          <cell r="C179">
            <v>1.0860666573057283</v>
          </cell>
          <cell r="D179">
            <v>1.0408144975897418</v>
          </cell>
          <cell r="E179">
            <v>1.0286053317922539</v>
          </cell>
          <cell r="F179">
            <v>1.0137032019619665</v>
          </cell>
          <cell r="G179">
            <v>1</v>
          </cell>
          <cell r="H179">
            <v>1.08025285353309</v>
          </cell>
          <cell r="I179">
            <v>1.0874135253166359</v>
          </cell>
          <cell r="J179">
            <v>1.0220006029223083</v>
          </cell>
          <cell r="K179">
            <v>1.0243352166708624</v>
          </cell>
          <cell r="L179">
            <v>1.0861432031916303</v>
          </cell>
          <cell r="M179">
            <v>1.0357165719739108</v>
          </cell>
          <cell r="N179">
            <v>1.0511548077056474</v>
          </cell>
          <cell r="O179">
            <v>0.99132405097926257</v>
          </cell>
          <cell r="P179">
            <v>1.0095304960936071</v>
          </cell>
          <cell r="Q179">
            <v>1.0291017124158128</v>
          </cell>
          <cell r="R179">
            <v>1.0089363879058255</v>
          </cell>
          <cell r="S179">
            <v>1.0247457144828225</v>
          </cell>
          <cell r="T179">
            <v>1.0350588498784676</v>
          </cell>
          <cell r="U179">
            <v>1.0662069113804507</v>
          </cell>
          <cell r="V179">
            <v>1.0179704462020513</v>
          </cell>
          <cell r="W179">
            <v>1.0484121616777322</v>
          </cell>
          <cell r="X179">
            <v>1.0415000837402111</v>
          </cell>
          <cell r="Y179">
            <v>0.96761033323486589</v>
          </cell>
          <cell r="Z179">
            <v>1.0265701815937298</v>
          </cell>
        </row>
        <row r="180">
          <cell r="C180">
            <v>1.0053818916132677</v>
          </cell>
          <cell r="D180">
            <v>0.9634915512471357</v>
          </cell>
          <cell r="E180">
            <v>0.95218941419879899</v>
          </cell>
          <cell r="F180">
            <v>0.9383943755821007</v>
          </cell>
          <cell r="G180">
            <v>0.9257091955178699</v>
          </cell>
          <cell r="H180">
            <v>1</v>
          </cell>
          <cell r="I180">
            <v>1.0066286997161138</v>
          </cell>
          <cell r="J180">
            <v>0.94607535594998793</v>
          </cell>
          <cell r="K180">
            <v>0.9482365293650068</v>
          </cell>
          <cell r="L180">
            <v>1.0054527508437263</v>
          </cell>
          <cell r="M180">
            <v>0.95877235462649502</v>
          </cell>
          <cell r="N180">
            <v>0.97306367140593608</v>
          </cell>
          <cell r="O180">
            <v>0.91767778972952896</v>
          </cell>
          <cell r="P180">
            <v>0.93453166338956906</v>
          </cell>
          <cell r="Q180">
            <v>0.95264891830650444</v>
          </cell>
          <cell r="R180">
            <v>0.93398169197700731</v>
          </cell>
          <cell r="S180">
            <v>0.94861653096427834</v>
          </cell>
          <cell r="T180">
            <v>0.95816349523464794</v>
          </cell>
          <cell r="U180">
            <v>0.98699754218958968</v>
          </cell>
          <cell r="V180">
            <v>0.94234460281466792</v>
          </cell>
          <cell r="W180">
            <v>0.97052477875784438</v>
          </cell>
          <cell r="X180">
            <v>0.9641262046509449</v>
          </cell>
          <cell r="Y180">
            <v>0.89572578315362572</v>
          </cell>
          <cell r="Z180">
            <v>0.95030545694576529</v>
          </cell>
        </row>
        <row r="181">
          <cell r="C181">
            <v>0.99876140219010467</v>
          </cell>
          <cell r="D181">
            <v>0.95714691178470912</v>
          </cell>
          <cell r="E181">
            <v>0.94591919986717288</v>
          </cell>
          <cell r="F181">
            <v>0.93221500226125442</v>
          </cell>
          <cell r="G181">
            <v>0.91961335473440731</v>
          </cell>
          <cell r="H181">
            <v>0.99341495059898122</v>
          </cell>
          <cell r="I181">
            <v>1</v>
          </cell>
          <cell r="J181">
            <v>0.9398454029939709</v>
          </cell>
          <cell r="K181">
            <v>0.94199234497528772</v>
          </cell>
          <cell r="L181">
            <v>0.99883179480903017</v>
          </cell>
          <cell r="M181">
            <v>0.95245879130694844</v>
          </cell>
          <cell r="N181">
            <v>0.96665599905939126</v>
          </cell>
          <cell r="O181">
            <v>0.91163483614994234</v>
          </cell>
          <cell r="P181">
            <v>0.92837772621933257</v>
          </cell>
          <cell r="Q181">
            <v>0.94637567811762902</v>
          </cell>
          <cell r="R181">
            <v>0.92783137639569158</v>
          </cell>
          <cell r="S181">
            <v>0.94236984424525549</v>
          </cell>
          <cell r="T181">
            <v>0.95185394128427503</v>
          </cell>
          <cell r="U181">
            <v>0.98049811461558722</v>
          </cell>
          <cell r="V181">
            <v>0.93613921705234993</v>
          </cell>
          <cell r="W181">
            <v>0.96413382514481116</v>
          </cell>
          <cell r="X181">
            <v>0.95777738596450168</v>
          </cell>
          <cell r="Y181">
            <v>0.88982738462179278</v>
          </cell>
          <cell r="Z181">
            <v>0.94404764856571965</v>
          </cell>
        </row>
        <row r="182">
          <cell r="C182">
            <v>1.0626869046850165</v>
          </cell>
          <cell r="D182">
            <v>1.0184088880316089</v>
          </cell>
          <cell r="E182">
            <v>1.0064625488977796</v>
          </cell>
          <cell r="F182">
            <v>0.99188121715719513</v>
          </cell>
          <cell r="G182">
            <v>0.97847300396946957</v>
          </cell>
          <cell r="H182">
            <v>1.056998254643114</v>
          </cell>
          <cell r="I182">
            <v>1.0640047786735995</v>
          </cell>
          <cell r="J182">
            <v>1</v>
          </cell>
          <cell r="K182">
            <v>1.002284356527656</v>
          </cell>
          <cell r="L182">
            <v>1.0627618027679364</v>
          </cell>
          <cell r="M182">
            <v>1.013420705440274</v>
          </cell>
          <cell r="N182">
            <v>1.0285266023326949</v>
          </cell>
          <cell r="O182">
            <v>0.96998382206886258</v>
          </cell>
          <cell r="P182">
            <v>0.98779833711150056</v>
          </cell>
          <cell r="Q182">
            <v>1.0069482439376256</v>
          </cell>
          <cell r="R182">
            <v>0.98721701828831909</v>
          </cell>
          <cell r="S182">
            <v>1.0026860175548478</v>
          </cell>
          <cell r="T182">
            <v>1.0127771421257685</v>
          </cell>
          <cell r="U182">
            <v>1.0432546794314395</v>
          </cell>
          <cell r="V182">
            <v>0.99605660044746236</v>
          </cell>
          <cell r="W182">
            <v>1.0258429972349359</v>
          </cell>
          <cell r="X182">
            <v>1.0190797155717384</v>
          </cell>
          <cell r="Y182">
            <v>0.94678058943221866</v>
          </cell>
          <cell r="Z182">
            <v>1.0044712093695007</v>
          </cell>
        </row>
        <row r="183">
          <cell r="C183">
            <v>1.0602648816815028</v>
          </cell>
          <cell r="D183">
            <v>1.01608778127578</v>
          </cell>
          <cell r="E183">
            <v>1.0041686696424144</v>
          </cell>
          <cell r="F183">
            <v>0.98962057094605183</v>
          </cell>
          <cell r="G183">
            <v>0.97624291708923872</v>
          </cell>
          <cell r="H183">
            <v>1.0545891969271179</v>
          </cell>
          <cell r="I183">
            <v>1.0615797520374055</v>
          </cell>
          <cell r="J183">
            <v>0.99772084986383502</v>
          </cell>
          <cell r="K183">
            <v>1</v>
          </cell>
          <cell r="L183">
            <v>1.0603396090604469</v>
          </cell>
          <cell r="M183">
            <v>1.0111109675014771</v>
          </cell>
          <cell r="N183">
            <v>1.0261824357869391</v>
          </cell>
          <cell r="O183">
            <v>0.96777308330871648</v>
          </cell>
          <cell r="P183">
            <v>0.9855469963969693</v>
          </cell>
          <cell r="Q183">
            <v>1.004653257710344</v>
          </cell>
          <cell r="R183">
            <v>0.98496700248666291</v>
          </cell>
          <cell r="S183">
            <v>1.0004007455814068</v>
          </cell>
          <cell r="T183">
            <v>1.0104688709643876</v>
          </cell>
          <cell r="U183">
            <v>1.0408769453867586</v>
          </cell>
          <cell r="V183">
            <v>0.99378643791092447</v>
          </cell>
          <cell r="W183">
            <v>1.0235049470281039</v>
          </cell>
          <cell r="X183">
            <v>1.01675707989923</v>
          </cell>
          <cell r="Y183">
            <v>0.9446227343228959</v>
          </cell>
          <cell r="Z183">
            <v>1.0021818686758923</v>
          </cell>
        </row>
        <row r="184">
          <cell r="C184">
            <v>0.99992952505187427</v>
          </cell>
          <cell r="D184">
            <v>0.95826636352491068</v>
          </cell>
          <cell r="E184">
            <v>0.94702551999561257</v>
          </cell>
          <cell r="F184">
            <v>0.93330529435087473</v>
          </cell>
          <cell r="G184">
            <v>0.92068890829634753</v>
          </cell>
          <cell r="H184">
            <v>0.99457682040339479</v>
          </cell>
          <cell r="I184">
            <v>1.0011695714904563</v>
          </cell>
          <cell r="J184">
            <v>0.94094461938274887</v>
          </cell>
          <cell r="K184">
            <v>0.9430940723661988</v>
          </cell>
          <cell r="L184">
            <v>1</v>
          </cell>
          <cell r="M184">
            <v>0.95357275995509538</v>
          </cell>
          <cell r="N184">
            <v>0.96778657235696963</v>
          </cell>
          <cell r="O184">
            <v>0.91270105826401005</v>
          </cell>
          <cell r="P184">
            <v>0.92946353034029328</v>
          </cell>
          <cell r="Q184">
            <v>0.94748253213001654</v>
          </cell>
          <cell r="R184">
            <v>0.92891654152147474</v>
          </cell>
          <cell r="S184">
            <v>0.94347201314855045</v>
          </cell>
          <cell r="T184">
            <v>0.95296720251707945</v>
          </cell>
          <cell r="U184">
            <v>0.98164487725688765</v>
          </cell>
          <cell r="V184">
            <v>0.93723409879171227</v>
          </cell>
          <cell r="W184">
            <v>0.9652614485796851</v>
          </cell>
          <cell r="X184">
            <v>0.95889757508932938</v>
          </cell>
          <cell r="Y184">
            <v>0.89086810136227368</v>
          </cell>
          <cell r="Z184">
            <v>0.94515177978111442</v>
          </cell>
        </row>
        <row r="185">
          <cell r="C185">
            <v>1.048613768181635</v>
          </cell>
          <cell r="D185">
            <v>1.0049221242121433</v>
          </cell>
          <cell r="E185">
            <v>0.99313399015320958</v>
          </cell>
          <cell r="F185">
            <v>0.97874575862970847</v>
          </cell>
          <cell r="G185">
            <v>0.96551511007896618</v>
          </cell>
          <cell r="H185">
            <v>1.0430004527921186</v>
          </cell>
          <cell r="I185">
            <v>1.0499141895974484</v>
          </cell>
          <cell r="J185">
            <v>0.98675702463130222</v>
          </cell>
          <cell r="K185">
            <v>0.9890111294817292</v>
          </cell>
          <cell r="L185">
            <v>1.0486876743910878</v>
          </cell>
          <cell r="M185">
            <v>1</v>
          </cell>
          <cell r="N185">
            <v>1.0149058498719528</v>
          </cell>
          <cell r="O185">
            <v>0.95713835020516935</v>
          </cell>
          <cell r="P185">
            <v>0.97471694806389242</v>
          </cell>
          <cell r="Q185">
            <v>0.99361325314560611</v>
          </cell>
          <cell r="R185">
            <v>0.97414332763156763</v>
          </cell>
          <cell r="S185">
            <v>0.98940747132183116</v>
          </cell>
          <cell r="T185">
            <v>0.9993649593786168</v>
          </cell>
          <cell r="U185">
            <v>1.0294388834084502</v>
          </cell>
          <cell r="V185">
            <v>0.98286584742190786</v>
          </cell>
          <cell r="W185">
            <v>1.0122577836904025</v>
          </cell>
          <cell r="X185">
            <v>1.0055840679996824</v>
          </cell>
          <cell r="Y185">
            <v>0.9342423974068067</v>
          </cell>
          <cell r="Z185">
            <v>0.99116902188525435</v>
          </cell>
        </row>
        <row r="186">
          <cell r="C186">
            <v>1.0332128525162558</v>
          </cell>
          <cell r="D186">
            <v>0.99016290460729051</v>
          </cell>
          <cell r="E186">
            <v>0.97854790203299158</v>
          </cell>
          <cell r="F186">
            <v>0.96437098944024569</v>
          </cell>
          <cell r="G186">
            <v>0.95133465848165322</v>
          </cell>
          <cell r="H186">
            <v>1.0276819794897336</v>
          </cell>
          <cell r="I186">
            <v>1.0344941747354324</v>
          </cell>
          <cell r="J186">
            <v>0.97226459454913783</v>
          </cell>
          <cell r="K186">
            <v>0.97448559352230502</v>
          </cell>
          <cell r="L186">
            <v>1.0332856732704785</v>
          </cell>
          <cell r="M186">
            <v>0.98531307128258916</v>
          </cell>
          <cell r="N186">
            <v>1</v>
          </cell>
          <cell r="O186">
            <v>0.94308092748300576</v>
          </cell>
          <cell r="P186">
            <v>0.96040134972802571</v>
          </cell>
          <cell r="Q186">
            <v>0.97902012612398193</v>
          </cell>
          <cell r="R186">
            <v>0.95983615401810141</v>
          </cell>
          <cell r="S186">
            <v>0.97487611431805365</v>
          </cell>
          <cell r="T186">
            <v>0.98468735745754488</v>
          </cell>
          <cell r="U186">
            <v>1.0143195879088993</v>
          </cell>
          <cell r="V186">
            <v>0.96843056678204464</v>
          </cell>
          <cell r="W186">
            <v>0.99739082577769722</v>
          </cell>
          <cell r="X186">
            <v>0.99081512647360692</v>
          </cell>
          <cell r="Y186">
            <v>0.92052124591130979</v>
          </cell>
          <cell r="Z186">
            <v>0.97661179311391977</v>
          </cell>
        </row>
        <row r="187">
          <cell r="C187">
            <v>1.0955717822369746</v>
          </cell>
          <cell r="D187">
            <v>1.0499235810546419</v>
          </cell>
          <cell r="E187">
            <v>1.0376075621046053</v>
          </cell>
          <cell r="F187">
            <v>1.0225750106240206</v>
          </cell>
          <cell r="G187">
            <v>1.0087518798844506</v>
          </cell>
          <cell r="H187">
            <v>1.0897070967520466</v>
          </cell>
          <cell r="I187">
            <v>1.0969304378749341</v>
          </cell>
          <cell r="J187">
            <v>1.0309450294409204</v>
          </cell>
          <cell r="K187">
            <v>1.0333000754485784</v>
          </cell>
          <cell r="L187">
            <v>1.0956489980432758</v>
          </cell>
          <cell r="M187">
            <v>1.0447810390061614</v>
          </cell>
          <cell r="N187">
            <v>1.0603543883226501</v>
          </cell>
          <cell r="O187">
            <v>1</v>
          </cell>
          <cell r="P187">
            <v>1.0183657857351081</v>
          </cell>
          <cell r="Q187">
            <v>1.0381082869917584</v>
          </cell>
          <cell r="R187">
            <v>1.0177664779838287</v>
          </cell>
          <cell r="S187">
            <v>1.0337141658880815</v>
          </cell>
          <cell r="T187">
            <v>1.0441175606059416</v>
          </cell>
          <cell r="U187">
            <v>1.0755382262008233</v>
          </cell>
          <cell r="V187">
            <v>1.026879601273132</v>
          </cell>
          <cell r="W187">
            <v>1.0575877389861328</v>
          </cell>
          <cell r="X187">
            <v>1.0506151673727506</v>
          </cell>
          <cell r="Y187">
            <v>0.97607874264629058</v>
          </cell>
          <cell r="Z187">
            <v>1.0355546005159968</v>
          </cell>
        </row>
        <row r="188">
          <cell r="C188">
            <v>1.0758136198047299</v>
          </cell>
          <cell r="D188">
            <v>1.0309886641534738</v>
          </cell>
          <cell r="E188">
            <v>1.0188947592692417</v>
          </cell>
          <cell r="F188">
            <v>1.0041333133417025</v>
          </cell>
          <cell r="G188">
            <v>0.9905594767760999</v>
          </cell>
          <cell r="H188">
            <v>1.0700547013816264</v>
          </cell>
          <cell r="I188">
            <v>1.0771477726769012</v>
          </cell>
          <cell r="J188">
            <v>1.0123523824955802</v>
          </cell>
          <cell r="K188">
            <v>1.0146649562688221</v>
          </cell>
          <cell r="L188">
            <v>1.0758894430574184</v>
          </cell>
          <cell r="M188">
            <v>1.025938865622813</v>
          </cell>
          <cell r="N188">
            <v>1.041231356331588</v>
          </cell>
          <cell r="O188">
            <v>0.9819654332535821</v>
          </cell>
          <cell r="P188">
            <v>1</v>
          </cell>
          <cell r="Q188">
            <v>1.0193864537999959</v>
          </cell>
          <cell r="R188">
            <v>0.99941150050436267</v>
          </cell>
          <cell r="S188">
            <v>1.0150715787666553</v>
          </cell>
          <cell r="T188">
            <v>1.0252873527680866</v>
          </cell>
          <cell r="U188">
            <v>1.0561413602720806</v>
          </cell>
          <cell r="V188">
            <v>1.0083602725634369</v>
          </cell>
          <cell r="W188">
            <v>1.0385146023171943</v>
          </cell>
          <cell r="X188">
            <v>1.0316677780119676</v>
          </cell>
          <cell r="Y188">
            <v>0.9584755854122764</v>
          </cell>
          <cell r="Z188">
            <v>1.0168788219534308</v>
          </cell>
        </row>
        <row r="189">
          <cell r="C189">
            <v>1.0553540473236511</v>
          </cell>
          <cell r="D189">
            <v>1.0113815622232647</v>
          </cell>
          <cell r="E189">
            <v>0.99951765640114065</v>
          </cell>
          <cell r="F189">
            <v>0.98503694020905042</v>
          </cell>
          <cell r="G189">
            <v>0.9717212477010686</v>
          </cell>
          <cell r="H189">
            <v>1.0497046506678138</v>
          </cell>
          <cell r="I189">
            <v>1.056662827587699</v>
          </cell>
          <cell r="J189">
            <v>0.99309970102290979</v>
          </cell>
          <cell r="K189">
            <v>0.99536829480755473</v>
          </cell>
          <cell r="L189">
            <v>1.0554284285874063</v>
          </cell>
          <cell r="M189">
            <v>1.0064277995831623</v>
          </cell>
          <cell r="N189">
            <v>1.0214294612707087</v>
          </cell>
          <cell r="O189">
            <v>0.96329064369364681</v>
          </cell>
          <cell r="P189">
            <v>0.98098223325635869</v>
          </cell>
          <cell r="Q189">
            <v>1</v>
          </cell>
          <cell r="R189">
            <v>0.98040492570685822</v>
          </cell>
          <cell r="S189">
            <v>0.99576718425357125</v>
          </cell>
          <cell r="T189">
            <v>1.0057886770479376</v>
          </cell>
          <cell r="U189">
            <v>1.0360559102341143</v>
          </cell>
          <cell r="V189">
            <v>0.98918351210627076</v>
          </cell>
          <cell r="W189">
            <v>1.0187643738504604</v>
          </cell>
          <cell r="X189">
            <v>1.0120477608528053</v>
          </cell>
          <cell r="Y189">
            <v>0.94024752029943071</v>
          </cell>
          <cell r="Z189">
            <v>0.99754005771097176</v>
          </cell>
        </row>
        <row r="190">
          <cell r="C190">
            <v>1.0764471083850948</v>
          </cell>
          <cell r="D190">
            <v>1.0315957577366035</v>
          </cell>
          <cell r="E190">
            <v>1.0194947314044782</v>
          </cell>
          <cell r="F190">
            <v>1.0047245932580893</v>
          </cell>
          <cell r="G190">
            <v>0.99114276379269639</v>
          </cell>
          <cell r="H190">
            <v>1.0706847988457338</v>
          </cell>
          <cell r="I190">
            <v>1.0777820468678898</v>
          </cell>
          <cell r="J190">
            <v>1.0129485021782187</v>
          </cell>
          <cell r="K190">
            <v>1.0152624377013491</v>
          </cell>
          <cell r="L190">
            <v>1.0765229762860047</v>
          </cell>
          <cell r="M190">
            <v>1.0265429856521191</v>
          </cell>
          <cell r="N190">
            <v>1.0418444812833558</v>
          </cell>
          <cell r="O190">
            <v>0.98254365970175817</v>
          </cell>
          <cell r="P190">
            <v>1.0005888460312298</v>
          </cell>
          <cell r="Q190">
            <v>1.0199867154676054</v>
          </cell>
          <cell r="R190">
            <v>1</v>
          </cell>
          <cell r="S190">
            <v>1.0156692996372261</v>
          </cell>
          <cell r="T190">
            <v>1.0258910891566342</v>
          </cell>
          <cell r="U190">
            <v>1.0567632649204943</v>
          </cell>
          <cell r="V190">
            <v>1.0089540415079854</v>
          </cell>
          <cell r="W190">
            <v>1.0391261275191428</v>
          </cell>
          <cell r="X190">
            <v>1.0322752714885977</v>
          </cell>
          <cell r="Y190">
            <v>0.95903997995677692</v>
          </cell>
          <cell r="Z190">
            <v>1.0174776070119798</v>
          </cell>
        </row>
        <row r="191">
          <cell r="C191">
            <v>1.0598401554222199</v>
          </cell>
          <cell r="D191">
            <v>1.0156807517024153</v>
          </cell>
          <cell r="E191">
            <v>1.003766414686964</v>
          </cell>
          <cell r="F191">
            <v>0.98922414374142653</v>
          </cell>
          <cell r="G191">
            <v>0.97585184877273545</v>
          </cell>
          <cell r="H191">
            <v>1.0541667442622888</v>
          </cell>
          <cell r="I191">
            <v>1.0611544990607169</v>
          </cell>
          <cell r="J191">
            <v>0.99732117780858476</v>
          </cell>
          <cell r="K191">
            <v>0.99959941495128146</v>
          </cell>
          <cell r="L191">
            <v>1.0599148528664932</v>
          </cell>
          <cell r="M191">
            <v>1.0107059315653009</v>
          </cell>
          <cell r="N191">
            <v>1.0257713624459053</v>
          </cell>
          <cell r="O191">
            <v>0.96738540788099081</v>
          </cell>
          <cell r="P191">
            <v>0.98515220100540324</v>
          </cell>
          <cell r="Q191">
            <v>1.004250808636159</v>
          </cell>
          <cell r="R191">
            <v>0.98457243943198558</v>
          </cell>
          <cell r="S191">
            <v>1</v>
          </cell>
          <cell r="T191">
            <v>1.0100640922424839</v>
          </cell>
          <cell r="U191">
            <v>1.0404599856448808</v>
          </cell>
          <cell r="V191">
            <v>0.9933883419222781</v>
          </cell>
          <cell r="W191">
            <v>1.0230949462490351</v>
          </cell>
          <cell r="X191">
            <v>1.0163497822148437</v>
          </cell>
          <cell r="Y191">
            <v>0.94424433257884643</v>
          </cell>
          <cell r="Z191">
            <v>1.0017804096032041</v>
          </cell>
        </row>
        <row r="192">
          <cell r="C192">
            <v>1.0492801036706751</v>
          </cell>
          <cell r="D192">
            <v>1.0055606961014341</v>
          </cell>
          <cell r="E192">
            <v>0.99376507134162329</v>
          </cell>
          <cell r="F192">
            <v>0.97936769690051073</v>
          </cell>
          <cell r="G192">
            <v>0.9661286410114901</v>
          </cell>
          <cell r="H192">
            <v>1.0436632213327086</v>
          </cell>
          <cell r="I192">
            <v>1.0505813514316751</v>
          </cell>
          <cell r="J192">
            <v>0.98738405361425319</v>
          </cell>
          <cell r="K192">
            <v>0.98963959082243047</v>
          </cell>
          <cell r="L192">
            <v>1.0493540568433966</v>
          </cell>
          <cell r="M192">
            <v>1.0006354441542338</v>
          </cell>
          <cell r="N192">
            <v>1.0155507658613514</v>
          </cell>
          <cell r="O192">
            <v>0.95774655817460008</v>
          </cell>
          <cell r="P192">
            <v>0.97533632625057209</v>
          </cell>
          <cell r="Q192">
            <v>0.9942446388788867</v>
          </cell>
          <cell r="R192">
            <v>0.97476234131449691</v>
          </cell>
          <cell r="S192">
            <v>0.9900361845156378</v>
          </cell>
          <cell r="T192">
            <v>1</v>
          </cell>
          <cell r="U192">
            <v>1.0300930343290531</v>
          </cell>
          <cell r="V192">
            <v>0.98349040377904806</v>
          </cell>
          <cell r="W192">
            <v>1.0129010169816262</v>
          </cell>
          <cell r="X192">
            <v>1.0062230605172833</v>
          </cell>
          <cell r="Y192">
            <v>0.93483605627687605</v>
          </cell>
          <cell r="Z192">
            <v>0.99179885444606897</v>
          </cell>
        </row>
        <row r="193">
          <cell r="C193">
            <v>1.0186265402271353</v>
          </cell>
          <cell r="D193">
            <v>0.97618434703463652</v>
          </cell>
          <cell r="E193">
            <v>0.96473331847050892</v>
          </cell>
          <cell r="F193">
            <v>0.95075654747866334</v>
          </cell>
          <cell r="G193">
            <v>0.93790425603719774</v>
          </cell>
          <cell r="H193">
            <v>1.0131737489250128</v>
          </cell>
          <cell r="I193">
            <v>1.0198897734668859</v>
          </cell>
          <cell r="J193">
            <v>0.95853871515341504</v>
          </cell>
          <cell r="K193">
            <v>0.96072835932438683</v>
          </cell>
          <cell r="L193">
            <v>1.0186983329393049</v>
          </cell>
          <cell r="M193">
            <v>0.97140298090258759</v>
          </cell>
          <cell r="N193">
            <v>0.98588256790108897</v>
          </cell>
          <cell r="O193">
            <v>0.92976704652548636</v>
          </cell>
          <cell r="P193">
            <v>0.94684294888553777</v>
          </cell>
          <cell r="Q193">
            <v>0.96519887596995924</v>
          </cell>
          <cell r="R193">
            <v>0.94628573228767088</v>
          </cell>
          <cell r="S193">
            <v>0.96111336696931826</v>
          </cell>
          <cell r="T193">
            <v>0.97078610054998182</v>
          </cell>
          <cell r="U193">
            <v>1</v>
          </cell>
          <cell r="V193">
            <v>0.95475881401298912</v>
          </cell>
          <cell r="W193">
            <v>0.98331022851870376</v>
          </cell>
          <cell r="X193">
            <v>0.97682736120304181</v>
          </cell>
          <cell r="Y193">
            <v>0.90752584972655193</v>
          </cell>
          <cell r="Z193">
            <v>0.96282454243763826</v>
          </cell>
        </row>
        <row r="194">
          <cell r="C194">
            <v>1.0668940943793972</v>
          </cell>
          <cell r="D194">
            <v>1.0224407805481186</v>
          </cell>
          <cell r="E194">
            <v>1.0104471457200752</v>
          </cell>
          <cell r="F194">
            <v>0.99580808631919959</v>
          </cell>
          <cell r="G194">
            <v>0.9823467898610444</v>
          </cell>
          <cell r="H194">
            <v>1.0611829229064638</v>
          </cell>
          <cell r="I194">
            <v>1.0682171858462788</v>
          </cell>
          <cell r="J194">
            <v>1.0039590115167814</v>
          </cell>
          <cell r="K194">
            <v>1.006252411838239</v>
          </cell>
          <cell r="L194">
            <v>1.06696928898469</v>
          </cell>
          <cell r="M194">
            <v>1.0174328496844567</v>
          </cell>
          <cell r="N194">
            <v>1.0325985509966462</v>
          </cell>
          <cell r="O194">
            <v>0.97382399919152485</v>
          </cell>
          <cell r="P194">
            <v>0.99170904210438249</v>
          </cell>
          <cell r="Q194">
            <v>1.0109347636321775</v>
          </cell>
          <cell r="R194">
            <v>0.99112542183328511</v>
          </cell>
          <cell r="S194">
            <v>1.006655663046063</v>
          </cell>
          <cell r="T194">
            <v>1.0167867384953773</v>
          </cell>
          <cell r="U194">
            <v>1.0473849367222448</v>
          </cell>
          <cell r="V194">
            <v>1</v>
          </cell>
          <cell r="W194">
            <v>1.0299043214753985</v>
          </cell>
          <cell r="X194">
            <v>1.0231142639022053</v>
          </cell>
          <cell r="Y194">
            <v>0.9505289046896459</v>
          </cell>
          <cell r="Z194">
            <v>1.0084479224556699</v>
          </cell>
        </row>
        <row r="195">
          <cell r="C195">
            <v>1.0359157371541161</v>
          </cell>
          <cell r="D195">
            <v>0.99275317058910095</v>
          </cell>
          <cell r="E195">
            <v>0.98110778317013969</v>
          </cell>
          <cell r="F195">
            <v>0.96689378377658031</v>
          </cell>
          <cell r="G195">
            <v>0.9538233497785259</v>
          </cell>
          <cell r="H195">
            <v>1.0303703953647432</v>
          </cell>
          <cell r="I195">
            <v>1.0372004113119895</v>
          </cell>
          <cell r="J195">
            <v>0.97480803855502918</v>
          </cell>
          <cell r="K195">
            <v>0.97703484766111393</v>
          </cell>
          <cell r="L195">
            <v>1.0359887484074188</v>
          </cell>
          <cell r="M195">
            <v>0.98789065010128729</v>
          </cell>
          <cell r="N195">
            <v>1.0026159998216029</v>
          </cell>
          <cell r="O195">
            <v>0.94554802702105833</v>
          </cell>
          <cell r="P195">
            <v>0.9629137594875814</v>
          </cell>
          <cell r="Q195">
            <v>0.98158124259926782</v>
          </cell>
          <cell r="R195">
            <v>0.96234708522578072</v>
          </cell>
          <cell r="S195">
            <v>0.97742639005919463</v>
          </cell>
          <cell r="T195">
            <v>0.98726329940898838</v>
          </cell>
          <cell r="U195">
            <v>1.0169730477699173</v>
          </cell>
          <cell r="V195">
            <v>0.97096398097198122</v>
          </cell>
          <cell r="W195">
            <v>1</v>
          </cell>
          <cell r="X195">
            <v>0.99340709866770327</v>
          </cell>
          <cell r="Y195">
            <v>0.92292932932639549</v>
          </cell>
          <cell r="Z195">
            <v>0.97916660939048106</v>
          </cell>
        </row>
        <row r="196">
          <cell r="C196">
            <v>1.0427907537035146</v>
          </cell>
          <cell r="D196">
            <v>0.99934173202559207</v>
          </cell>
          <cell r="E196">
            <v>0.98761905817458051</v>
          </cell>
          <cell r="F196">
            <v>0.97331072535450869</v>
          </cell>
          <cell r="G196">
            <v>0.96015354738025849</v>
          </cell>
          <cell r="H196">
            <v>1.0372086093874431</v>
          </cell>
          <cell r="I196">
            <v>1.0440839538020406</v>
          </cell>
          <cell r="J196">
            <v>0.98127750432061733</v>
          </cell>
          <cell r="K196">
            <v>0.98351909199305421</v>
          </cell>
          <cell r="L196">
            <v>1.0428642495074008</v>
          </cell>
          <cell r="M196">
            <v>0.99444694066127137</v>
          </cell>
          <cell r="N196">
            <v>1.0092700174643909</v>
          </cell>
          <cell r="O196">
            <v>0.95182330415110727</v>
          </cell>
          <cell r="P196">
            <v>0.96930428701282911</v>
          </cell>
          <cell r="Q196">
            <v>0.98809565979114145</v>
          </cell>
          <cell r="R196">
            <v>0.96873385192880301</v>
          </cell>
          <cell r="S196">
            <v>0.98391323292339961</v>
          </cell>
          <cell r="T196">
            <v>0.99381542645814125</v>
          </cell>
          <cell r="U196">
            <v>1.0237223482032887</v>
          </cell>
          <cell r="V196">
            <v>0.97740793504916412</v>
          </cell>
          <cell r="W196">
            <v>1.0066366561514797</v>
          </cell>
          <cell r="X196">
            <v>1</v>
          </cell>
          <cell r="Y196">
            <v>0.92905449393725059</v>
          </cell>
          <cell r="Z196">
            <v>0.98566500149201597</v>
          </cell>
        </row>
        <row r="197">
          <cell r="C197">
            <v>1.1224215161849762</v>
          </cell>
          <cell r="D197">
            <v>1.0756545913582209</v>
          </cell>
          <cell r="E197">
            <v>1.0630367374782705</v>
          </cell>
          <cell r="F197">
            <v>1.0476357756257162</v>
          </cell>
          <cell r="G197">
            <v>1.0334738744023646</v>
          </cell>
          <cell r="H197">
            <v>1.1164131018750527</v>
          </cell>
          <cell r="I197">
            <v>1.1238134690865176</v>
          </cell>
          <cell r="J197">
            <v>1.0562109227436705</v>
          </cell>
          <cell r="K197">
            <v>1.0586236850596218</v>
          </cell>
          <cell r="L197">
            <v>1.1225006243582489</v>
          </cell>
          <cell r="M197">
            <v>1.0703860184206133</v>
          </cell>
          <cell r="N197">
            <v>1.0863410317162281</v>
          </cell>
          <cell r="O197">
            <v>1.0245075077537857</v>
          </cell>
          <cell r="P197">
            <v>1.0433233931252015</v>
          </cell>
          <cell r="Q197">
            <v>1.0635497338844782</v>
          </cell>
          <cell r="R197">
            <v>1.0427093978345607</v>
          </cell>
          <cell r="S197">
            <v>1.059047923823782</v>
          </cell>
          <cell r="T197">
            <v>1.0697062798183556</v>
          </cell>
          <cell r="U197">
            <v>1.1018969876189331</v>
          </cell>
          <cell r="V197">
            <v>1.0520458610635379</v>
          </cell>
          <cell r="W197">
            <v>1.0835065786996443</v>
          </cell>
          <cell r="X197">
            <v>1.0763631267333831</v>
          </cell>
          <cell r="Y197">
            <v>1</v>
          </cell>
          <cell r="Z197">
            <v>1.060933462917611</v>
          </cell>
        </row>
        <row r="198">
          <cell r="C198">
            <v>1.0579565594040841</v>
          </cell>
          <cell r="D198">
            <v>1.0138756377804563</v>
          </cell>
          <cell r="E198">
            <v>1.0019824754654032</v>
          </cell>
          <cell r="F198">
            <v>0.98746604970369611</v>
          </cell>
          <cell r="G198">
            <v>0.97411752058443757</v>
          </cell>
          <cell r="H198">
            <v>1.0522932312879172</v>
          </cell>
          <cell r="I198">
            <v>1.0592685671314239</v>
          </cell>
          <cell r="J198">
            <v>0.99554869335447926</v>
          </cell>
          <cell r="K198">
            <v>0.99782288151074305</v>
          </cell>
          <cell r="L198">
            <v>1.0580311240926699</v>
          </cell>
          <cell r="M198">
            <v>1.0089096591194393</v>
          </cell>
          <cell r="N198">
            <v>1.0239483150326365</v>
          </cell>
          <cell r="O198">
            <v>0.96566612663563989</v>
          </cell>
          <cell r="P198">
            <v>0.98340134380908184</v>
          </cell>
          <cell r="Q198">
            <v>1.0024660085276906</v>
          </cell>
          <cell r="R198">
            <v>0.98282261261424109</v>
          </cell>
          <cell r="S198">
            <v>0.99822275462153498</v>
          </cell>
          <cell r="T198">
            <v>1.0082689605025925</v>
          </cell>
          <cell r="U198">
            <v>1.0386108329439157</v>
          </cell>
          <cell r="V198">
            <v>0.99162284708257575</v>
          </cell>
          <cell r="W198">
            <v>1.0212766554840831</v>
          </cell>
          <cell r="X198">
            <v>1.0145434792614985</v>
          </cell>
          <cell r="Y198">
            <v>0.94256617870262893</v>
          </cell>
          <cell r="Z198">
            <v>1</v>
          </cell>
        </row>
        <row r="203">
          <cell r="C203">
            <v>1</v>
          </cell>
          <cell r="D203">
            <v>1.0076977705605525</v>
          </cell>
          <cell r="E203">
            <v>0.97661332855783334</v>
          </cell>
          <cell r="F203">
            <v>0.94400219085692305</v>
          </cell>
          <cell r="G203">
            <v>0.99637744537748052</v>
          </cell>
          <cell r="H203">
            <v>0.98469053101602522</v>
          </cell>
          <cell r="I203">
            <v>0.95543472938528007</v>
          </cell>
          <cell r="J203">
            <v>0.95234486519312878</v>
          </cell>
          <cell r="K203">
            <v>0.94054683441230502</v>
          </cell>
          <cell r="L203">
            <v>0.94054683441230502</v>
          </cell>
          <cell r="M203">
            <v>0.96588245907501902</v>
          </cell>
          <cell r="N203">
            <v>0.97826547084175153</v>
          </cell>
          <cell r="O203">
            <v>0.913270278038668</v>
          </cell>
          <cell r="P203">
            <v>0.94408463607919291</v>
          </cell>
          <cell r="Q203">
            <v>0.96244427295500823</v>
          </cell>
          <cell r="R203">
            <v>0.90810801951860276</v>
          </cell>
          <cell r="S203">
            <v>0.95638056287306883</v>
          </cell>
          <cell r="T203">
            <v>0.96010796843593738</v>
          </cell>
          <cell r="U203">
            <v>1.0153822895624991</v>
          </cell>
          <cell r="V203">
            <v>0.91297290633017469</v>
          </cell>
          <cell r="W203">
            <v>0.88792512345385477</v>
          </cell>
          <cell r="X203">
            <v>0.87658065317070577</v>
          </cell>
          <cell r="Y203">
            <v>0.88966880841587681</v>
          </cell>
          <cell r="Z203">
            <v>0.95111690167634211</v>
          </cell>
        </row>
        <row r="204">
          <cell r="C204">
            <v>0.99236103245889828</v>
          </cell>
          <cell r="D204">
            <v>1</v>
          </cell>
          <cell r="E204">
            <v>0.96915301104077278</v>
          </cell>
          <cell r="F204">
            <v>0.9367909887622381</v>
          </cell>
          <cell r="G204">
            <v>0.98876615041355609</v>
          </cell>
          <cell r="H204">
            <v>0.97716851201156363</v>
          </cell>
          <cell r="I204">
            <v>0.94813619449986464</v>
          </cell>
          <cell r="J204">
            <v>0.94506993367998371</v>
          </cell>
          <cell r="K204">
            <v>0.93336202767334342</v>
          </cell>
          <cell r="L204">
            <v>0.93336202767334342</v>
          </cell>
          <cell r="M204">
            <v>0.95850411432162552</v>
          </cell>
          <cell r="N204">
            <v>0.97079253266341092</v>
          </cell>
          <cell r="O204">
            <v>0.90629383602847768</v>
          </cell>
          <cell r="P204">
            <v>0.93687280418813113</v>
          </cell>
          <cell r="Q204">
            <v>0.95509219239378562</v>
          </cell>
          <cell r="R204">
            <v>0.90117101183368598</v>
          </cell>
          <cell r="S204">
            <v>0.94907480279634093</v>
          </cell>
          <cell r="T204">
            <v>0.95277373482910221</v>
          </cell>
          <cell r="U204">
            <v>1.0076258172107215</v>
          </cell>
          <cell r="V204">
            <v>0.90599873593281322</v>
          </cell>
          <cell r="W204">
            <v>0.88114229225686214</v>
          </cell>
          <cell r="X204">
            <v>0.86988448201397706</v>
          </cell>
          <cell r="Y204">
            <v>0.88287265726605735</v>
          </cell>
          <cell r="Z204">
            <v>0.94385135053664326</v>
          </cell>
        </row>
        <row r="205">
          <cell r="C205">
            <v>1.0239467051680544</v>
          </cell>
          <cell r="D205">
            <v>1.0318288119706718</v>
          </cell>
          <cell r="E205">
            <v>1</v>
          </cell>
          <cell r="F205">
            <v>0.9666079329993712</v>
          </cell>
          <cell r="G205">
            <v>1.0202374022980343</v>
          </cell>
          <cell r="H205">
            <v>1.008270624844041</v>
          </cell>
          <cell r="I205">
            <v>0.97831424315718918</v>
          </cell>
          <cell r="J205">
            <v>0.9751503868982192</v>
          </cell>
          <cell r="K205">
            <v>0.96306983215272324</v>
          </cell>
          <cell r="L205">
            <v>0.96306983215272324</v>
          </cell>
          <cell r="M205">
            <v>0.98901216154948379</v>
          </cell>
          <cell r="N205">
            <v>1.001691705648087</v>
          </cell>
          <cell r="O205">
            <v>0.935140092125607</v>
          </cell>
          <cell r="P205">
            <v>0.96669235251307117</v>
          </cell>
          <cell r="Q205">
            <v>0.98549164220014418</v>
          </cell>
          <cell r="R205">
            <v>0.92985421452276051</v>
          </cell>
          <cell r="S205">
            <v>0.97928272624064816</v>
          </cell>
          <cell r="T205">
            <v>0.98309939088557241</v>
          </cell>
          <cell r="U205">
            <v>1.0396973498835163</v>
          </cell>
          <cell r="V205">
            <v>0.93483559934448501</v>
          </cell>
          <cell r="W205">
            <v>0.9091880045965125</v>
          </cell>
          <cell r="X205">
            <v>0.89757187162820518</v>
          </cell>
          <cell r="Y205">
            <v>0.91097344506822608</v>
          </cell>
          <cell r="Z205">
            <v>0.97389301770113879</v>
          </cell>
        </row>
        <row r="206">
          <cell r="C206">
            <v>1.0593195754050577</v>
          </cell>
          <cell r="D206">
            <v>1.0674739744468278</v>
          </cell>
          <cell r="E206">
            <v>1.0345456165428042</v>
          </cell>
          <cell r="F206">
            <v>1</v>
          </cell>
          <cell r="G206">
            <v>1.0554821323804489</v>
          </cell>
          <cell r="H206">
            <v>1.0431019552212766</v>
          </cell>
          <cell r="I206">
            <v>1.0121107118596611</v>
          </cell>
          <cell r="J206">
            <v>1.0088375582355722</v>
          </cell>
          <cell r="K206">
            <v>0.99633967327821404</v>
          </cell>
          <cell r="L206">
            <v>0.99633967327821404</v>
          </cell>
          <cell r="M206">
            <v>1.0231781964385422</v>
          </cell>
          <cell r="N206">
            <v>1.0362957632055132</v>
          </cell>
          <cell r="O206">
            <v>0.96744508316198075</v>
          </cell>
          <cell r="P206">
            <v>1.000087335837849</v>
          </cell>
          <cell r="Q206">
            <v>1.0195360585777287</v>
          </cell>
          <cell r="R206">
            <v>0.96197660165837418</v>
          </cell>
          <cell r="S206">
            <v>1.0131126517883495</v>
          </cell>
          <cell r="T206">
            <v>1.0170611654665698</v>
          </cell>
          <cell r="U206">
            <v>1.0756143358531618</v>
          </cell>
          <cell r="V206">
            <v>0.96713007149000219</v>
          </cell>
          <cell r="W206">
            <v>0.94059646476862091</v>
          </cell>
          <cell r="X206">
            <v>0.92857904532508018</v>
          </cell>
          <cell r="Y206">
            <v>0.9424435843822303</v>
          </cell>
          <cell r="Z206">
            <v>1.0075367524443568</v>
          </cell>
        </row>
        <row r="207">
          <cell r="C207">
            <v>1.0036357252357786</v>
          </cell>
          <cell r="D207">
            <v>1.0113614827750175</v>
          </cell>
          <cell r="E207">
            <v>0.98016402628206878</v>
          </cell>
          <cell r="F207">
            <v>0.94743432344485179</v>
          </cell>
          <cell r="G207">
            <v>1</v>
          </cell>
          <cell r="H207">
            <v>0.98827059522907235</v>
          </cell>
          <cell r="I207">
            <v>0.95890842754204542</v>
          </cell>
          <cell r="J207">
            <v>0.95580732945267566</v>
          </cell>
          <cell r="K207">
            <v>0.94396640427360945</v>
          </cell>
          <cell r="L207">
            <v>0.94396640427360945</v>
          </cell>
          <cell r="M207">
            <v>0.96939414230627396</v>
          </cell>
          <cell r="N207">
            <v>0.98182217530138172</v>
          </cell>
          <cell r="O207">
            <v>0.91659067783561965</v>
          </cell>
          <cell r="P207">
            <v>0.94751706841529681</v>
          </cell>
          <cell r="Q207">
            <v>0.96594345588622121</v>
          </cell>
          <cell r="R207">
            <v>0.91140965076197944</v>
          </cell>
          <cell r="S207">
            <v>0.95985769982051461</v>
          </cell>
          <cell r="T207">
            <v>0.96359865720585203</v>
          </cell>
          <cell r="U207">
            <v>1.019073940576624</v>
          </cell>
          <cell r="V207">
            <v>0.91629222496530138</v>
          </cell>
          <cell r="W207">
            <v>0.89115337523267779</v>
          </cell>
          <cell r="X207">
            <v>0.8797676595726337</v>
          </cell>
          <cell r="Y207">
            <v>0.89290339975411948</v>
          </cell>
          <cell r="Z207">
            <v>0.95457490139794221</v>
          </cell>
        </row>
        <row r="208">
          <cell r="C208">
            <v>1.01554749284344</v>
          </cell>
          <cell r="D208">
            <v>1.0233649444366932</v>
          </cell>
          <cell r="E208">
            <v>0.99179721729439441</v>
          </cell>
          <cell r="F208">
            <v>0.95867905816346277</v>
          </cell>
          <cell r="G208">
            <v>1.011868616578852</v>
          </cell>
          <cell r="H208">
            <v>1</v>
          </cell>
          <cell r="I208">
            <v>0.97028934400277167</v>
          </cell>
          <cell r="J208">
            <v>0.96715144016920584</v>
          </cell>
          <cell r="K208">
            <v>0.95516997958925043</v>
          </cell>
          <cell r="L208">
            <v>0.95516997958925043</v>
          </cell>
          <cell r="M208">
            <v>0.9808995096950921</v>
          </cell>
          <cell r="N208">
            <v>0.99347504624864813</v>
          </cell>
          <cell r="O208">
            <v>0.92746934115060065</v>
          </cell>
          <cell r="P208">
            <v>0.95876278520223579</v>
          </cell>
          <cell r="Q208">
            <v>0.97740786840098604</v>
          </cell>
          <cell r="R208">
            <v>0.92222682245313869</v>
          </cell>
          <cell r="S208">
            <v>0.97124988282994307</v>
          </cell>
          <cell r="T208">
            <v>0.9750352402041248</v>
          </cell>
          <cell r="U208">
            <v>1.0311689384428278</v>
          </cell>
          <cell r="V208">
            <v>0.92716734605759765</v>
          </cell>
          <cell r="W208">
            <v>0.90173013295626414</v>
          </cell>
          <cell r="X208">
            <v>0.89020928460257531</v>
          </cell>
          <cell r="Y208">
            <v>0.90350092784775449</v>
          </cell>
          <cell r="Z208">
            <v>0.96590438489842978</v>
          </cell>
        </row>
        <row r="209">
          <cell r="C209">
            <v>1.046643971842423</v>
          </cell>
          <cell r="D209">
            <v>1.0547007969962514</v>
          </cell>
          <cell r="E209">
            <v>1.0221664531560199</v>
          </cell>
          <cell r="F209">
            <v>0.98803420246643892</v>
          </cell>
          <cell r="G209">
            <v>1.042852446884093</v>
          </cell>
          <cell r="H209">
            <v>1.0306204084182371</v>
          </cell>
          <cell r="I209">
            <v>1</v>
          </cell>
          <cell r="J209">
            <v>0.99676601226947315</v>
          </cell>
          <cell r="K209">
            <v>0.98441767447311257</v>
          </cell>
          <cell r="L209">
            <v>0.98441767447311257</v>
          </cell>
          <cell r="M209">
            <v>1.0109350532992043</v>
          </cell>
          <cell r="N209">
            <v>1.0238956579181089</v>
          </cell>
          <cell r="O209">
            <v>0.95586883117202537</v>
          </cell>
          <cell r="P209">
            <v>0.98812049326133489</v>
          </cell>
          <cell r="Q209">
            <v>1.0073364965226228</v>
          </cell>
          <cell r="R209">
            <v>0.9504657844109069</v>
          </cell>
          <cell r="S209">
            <v>1.0009899509183608</v>
          </cell>
          <cell r="T209">
            <v>1.0048912174813491</v>
          </cell>
          <cell r="U209">
            <v>1.0627437524861472</v>
          </cell>
          <cell r="V209">
            <v>0.95555758886593434</v>
          </cell>
          <cell r="W209">
            <v>0.92934147791041632</v>
          </cell>
          <cell r="X209">
            <v>0.91746785647481288</v>
          </cell>
          <cell r="Y209">
            <v>0.93116649526470896</v>
          </cell>
          <cell r="Z209">
            <v>0.9954807716569859</v>
          </cell>
        </row>
        <row r="210">
          <cell r="C210">
            <v>1.0500397876321905</v>
          </cell>
          <cell r="D210">
            <v>1.0581227529968344</v>
          </cell>
          <cell r="E210">
            <v>1.025482852117634</v>
          </cell>
          <cell r="F210">
            <v>0.99123986001172593</v>
          </cell>
          <cell r="G210">
            <v>1.046235961145674</v>
          </cell>
          <cell r="H210">
            <v>1.033964236071496</v>
          </cell>
          <cell r="I210">
            <v>1.0032444803401388</v>
          </cell>
          <cell r="J210">
            <v>1</v>
          </cell>
          <cell r="K210">
            <v>0.98761159826442568</v>
          </cell>
          <cell r="L210">
            <v>0.98761159826442568</v>
          </cell>
          <cell r="M210">
            <v>1.0142150122047908</v>
          </cell>
          <cell r="N210">
            <v>1.0272176672505775</v>
          </cell>
          <cell r="O210">
            <v>0.95897012880251442</v>
          </cell>
          <cell r="P210">
            <v>0.9913264307754095</v>
          </cell>
          <cell r="Q210">
            <v>1.0106047799814948</v>
          </cell>
          <cell r="R210">
            <v>0.95354955196240265</v>
          </cell>
          <cell r="S210">
            <v>1.0042376431347919</v>
          </cell>
          <cell r="T210">
            <v>1.0081515672804455</v>
          </cell>
          <cell r="U210">
            <v>1.0661918036976936</v>
          </cell>
          <cell r="V210">
            <v>0.95865787667688029</v>
          </cell>
          <cell r="W210">
            <v>0.93235670806477211</v>
          </cell>
          <cell r="X210">
            <v>0.92044456289785459</v>
          </cell>
          <cell r="Y210">
            <v>0.93418764665199117</v>
          </cell>
          <cell r="Z210">
            <v>0.99871058944961311</v>
          </cell>
        </row>
        <row r="211">
          <cell r="C211">
            <v>1.0632112760496866</v>
          </cell>
          <cell r="D211">
            <v>1.0713956325101093</v>
          </cell>
          <cell r="E211">
            <v>1.0383463032631057</v>
          </cell>
          <cell r="F211">
            <v>1.0036737739346888</v>
          </cell>
          <cell r="G211">
            <v>1.0593597351269179</v>
          </cell>
          <cell r="H211">
            <v>1.0469340759955916</v>
          </cell>
          <cell r="I211">
            <v>1.0158289778119105</v>
          </cell>
          <cell r="J211">
            <v>1.0125437993613533</v>
          </cell>
          <cell r="K211">
            <v>1</v>
          </cell>
          <cell r="L211">
            <v>1</v>
          </cell>
          <cell r="M211">
            <v>1.0269371218271601</v>
          </cell>
          <cell r="N211">
            <v>1.0401028795690062</v>
          </cell>
          <cell r="O211">
            <v>0.97099925769174422</v>
          </cell>
          <cell r="P211">
            <v>1.0037614306246627</v>
          </cell>
          <cell r="Q211">
            <v>1.023281603575207</v>
          </cell>
          <cell r="R211">
            <v>0.96551068622332725</v>
          </cell>
          <cell r="S211">
            <v>1.0168345986413929</v>
          </cell>
          <cell r="T211">
            <v>1.0207976182662453</v>
          </cell>
          <cell r="U211">
            <v>1.079565899763997</v>
          </cell>
          <cell r="V211">
            <v>0.97068308873809594</v>
          </cell>
          <cell r="W211">
            <v>0.94405200354394847</v>
          </cell>
          <cell r="X211">
            <v>0.93199043481809374</v>
          </cell>
          <cell r="Y211">
            <v>0.94590590905744854</v>
          </cell>
          <cell r="Z211">
            <v>1.011238214703728</v>
          </cell>
        </row>
        <row r="212">
          <cell r="C212">
            <v>1.0632112760496866</v>
          </cell>
          <cell r="D212">
            <v>1.0713956325101093</v>
          </cell>
          <cell r="E212">
            <v>1.0383463032631057</v>
          </cell>
          <cell r="F212">
            <v>1.0036737739346888</v>
          </cell>
          <cell r="G212">
            <v>1.0593597351269179</v>
          </cell>
          <cell r="H212">
            <v>1.0469340759955916</v>
          </cell>
          <cell r="I212">
            <v>1.0158289778119105</v>
          </cell>
          <cell r="J212">
            <v>1.0125437993613533</v>
          </cell>
          <cell r="K212">
            <v>1</v>
          </cell>
          <cell r="L212">
            <v>1</v>
          </cell>
          <cell r="M212">
            <v>1.0269371218271601</v>
          </cell>
          <cell r="N212">
            <v>1.0401028795690062</v>
          </cell>
          <cell r="O212">
            <v>0.97099925769174422</v>
          </cell>
          <cell r="P212">
            <v>1.0037614306246627</v>
          </cell>
          <cell r="Q212">
            <v>1.023281603575207</v>
          </cell>
          <cell r="R212">
            <v>0.96551068622332725</v>
          </cell>
          <cell r="S212">
            <v>1.0168345986413929</v>
          </cell>
          <cell r="T212">
            <v>1.0207976182662453</v>
          </cell>
          <cell r="U212">
            <v>1.079565899763997</v>
          </cell>
          <cell r="V212">
            <v>0.97068308873809594</v>
          </cell>
          <cell r="W212">
            <v>0.94405200354394847</v>
          </cell>
          <cell r="X212">
            <v>0.93199043481809374</v>
          </cell>
          <cell r="Y212">
            <v>0.94590590905744854</v>
          </cell>
          <cell r="Z212">
            <v>1.011238214703728</v>
          </cell>
        </row>
        <row r="213">
          <cell r="C213">
            <v>1.035322663336959</v>
          </cell>
          <cell r="D213">
            <v>1.0432923396554672</v>
          </cell>
          <cell r="E213">
            <v>1.0111099123728686</v>
          </cell>
          <cell r="F213">
            <v>0.97734686243391389</v>
          </cell>
          <cell r="G213">
            <v>1.0315721504370885</v>
          </cell>
          <cell r="H213">
            <v>1.0194724231341956</v>
          </cell>
          <cell r="I213">
            <v>0.98918322867179487</v>
          </cell>
          <cell r="J213">
            <v>0.98598422224702731</v>
          </cell>
          <cell r="K213">
            <v>0.97376945359689338</v>
          </cell>
          <cell r="L213">
            <v>0.97376945359689338</v>
          </cell>
          <cell r="M213">
            <v>1</v>
          </cell>
          <cell r="N213">
            <v>1.0128204127224665</v>
          </cell>
          <cell r="O213">
            <v>0.94552941660547873</v>
          </cell>
          <cell r="P213">
            <v>0.97743221984101369</v>
          </cell>
          <cell r="Q213">
            <v>0.99644036798918223</v>
          </cell>
          <cell r="R213">
            <v>0.94018481336565096</v>
          </cell>
          <cell r="S213">
            <v>0.99016247151744563</v>
          </cell>
          <cell r="T213">
            <v>0.99402153897213164</v>
          </cell>
          <cell r="U213">
            <v>1.0512482963350258</v>
          </cell>
          <cell r="V213">
            <v>0.94522154093624045</v>
          </cell>
          <cell r="W213">
            <v>0.91928900365804311</v>
          </cell>
          <cell r="X213">
            <v>0.90754381647034621</v>
          </cell>
          <cell r="Y213">
            <v>0.92109428021694428</v>
          </cell>
          <cell r="Z213">
            <v>0.98471288378834709</v>
          </cell>
        </row>
        <row r="214">
          <cell r="C214">
            <v>1.0222174141948881</v>
          </cell>
          <cell r="D214">
            <v>1.0300862093123617</v>
          </cell>
          <cell r="E214">
            <v>0.99831115138665105</v>
          </cell>
          <cell r="F214">
            <v>0.96497547853207311</v>
          </cell>
          <cell r="G214">
            <v>1.0185143757758766</v>
          </cell>
          <cell r="H214">
            <v>1.0065678083973926</v>
          </cell>
          <cell r="I214">
            <v>0.97666201850421364</v>
          </cell>
          <cell r="J214">
            <v>0.97350350551949949</v>
          </cell>
          <cell r="K214">
            <v>0.96144335300213402</v>
          </cell>
          <cell r="L214">
            <v>0.96144335300213402</v>
          </cell>
          <cell r="M214">
            <v>0.98734186973186577</v>
          </cell>
          <cell r="N214">
            <v>1</v>
          </cell>
          <cell r="O214">
            <v>0.93356078207773363</v>
          </cell>
          <cell r="P214">
            <v>0.96505975547399458</v>
          </cell>
          <cell r="Q214">
            <v>0.98382729600674756</v>
          </cell>
          <cell r="R214">
            <v>0.92828383152194704</v>
          </cell>
          <cell r="S214">
            <v>0.97762886596636012</v>
          </cell>
          <cell r="T214">
            <v>0.98143908484249121</v>
          </cell>
          <cell r="U214">
            <v>1.0379414584558628</v>
          </cell>
          <cell r="V214">
            <v>0.9332568035388229</v>
          </cell>
          <cell r="W214">
            <v>0.90765252369567628</v>
          </cell>
          <cell r="X214">
            <v>0.89605600861742485</v>
          </cell>
          <cell r="Y214">
            <v>0.90943494882872489</v>
          </cell>
          <cell r="Z214">
            <v>0.97224825982864405</v>
          </cell>
        </row>
        <row r="215">
          <cell r="C215">
            <v>1.0949661059238587</v>
          </cell>
          <cell r="D215">
            <v>1.1033949037788424</v>
          </cell>
          <cell r="E215">
            <v>1.0693584933643088</v>
          </cell>
          <cell r="F215">
            <v>1.0336504029061964</v>
          </cell>
          <cell r="G215">
            <v>1.090999531395342</v>
          </cell>
          <cell r="H215">
            <v>1.0782027562867138</v>
          </cell>
          <cell r="I215">
            <v>1.0461686450994159</v>
          </cell>
          <cell r="J215">
            <v>1.0427853485371024</v>
          </cell>
          <cell r="K215">
            <v>1.0298669047154538</v>
          </cell>
          <cell r="L215">
            <v>1.0298669047154538</v>
          </cell>
          <cell r="M215">
            <v>1.0576085549935343</v>
          </cell>
          <cell r="N215">
            <v>1.0711675331673629</v>
          </cell>
          <cell r="O215">
            <v>1</v>
          </cell>
          <cell r="P215">
            <v>1.0337406776301772</v>
          </cell>
          <cell r="Q215">
            <v>1.0538438577262648</v>
          </cell>
          <cell r="R215">
            <v>0.99434750189051191</v>
          </cell>
          <cell r="S215">
            <v>1.0472043007103924</v>
          </cell>
          <cell r="T215">
            <v>1.0512856834647655</v>
          </cell>
          <cell r="U215">
            <v>1.1118091916263015</v>
          </cell>
          <cell r="V215">
            <v>0.99967438805833919</v>
          </cell>
          <cell r="W215">
            <v>0.97224791478022887</v>
          </cell>
          <cell r="X215">
            <v>0.95982610433052029</v>
          </cell>
          <cell r="Y215">
            <v>0.97415719071305218</v>
          </cell>
          <cell r="Z215">
            <v>1.0414407701069099</v>
          </cell>
        </row>
        <row r="216">
          <cell r="C216">
            <v>1.0592270669216957</v>
          </cell>
          <cell r="D216">
            <v>1.067380753854386</v>
          </cell>
          <cell r="E216">
            <v>1.0344552715249482</v>
          </cell>
          <cell r="F216">
            <v>0.99991267178903342</v>
          </cell>
          <cell r="G216">
            <v>1.0553899590141207</v>
          </cell>
          <cell r="H216">
            <v>1.0430108629936714</v>
          </cell>
          <cell r="I216">
            <v>1.0120223260418943</v>
          </cell>
          <cell r="J216">
            <v>1.0087494582564556</v>
          </cell>
          <cell r="K216">
            <v>0.99625266471703156</v>
          </cell>
          <cell r="L216">
            <v>0.99625266471703156</v>
          </cell>
          <cell r="M216">
            <v>1.0230888441171471</v>
          </cell>
          <cell r="N216">
            <v>1.0362052653504801</v>
          </cell>
          <cell r="O216">
            <v>0.9673605979136598</v>
          </cell>
          <cell r="P216">
            <v>1</v>
          </cell>
          <cell r="Q216">
            <v>1.0194470243177172</v>
          </cell>
          <cell r="R216">
            <v>0.96189259396275961</v>
          </cell>
          <cell r="S216">
            <v>1.0130241784729612</v>
          </cell>
          <cell r="T216">
            <v>1.016972347334546</v>
          </cell>
          <cell r="U216">
            <v>1.0755204043775217</v>
          </cell>
          <cell r="V216">
            <v>0.96704561375108689</v>
          </cell>
          <cell r="W216">
            <v>0.94051432416211123</v>
          </cell>
          <cell r="X216">
            <v>0.92849795417831082</v>
          </cell>
          <cell r="Y216">
            <v>0.94236128247006923</v>
          </cell>
          <cell r="Z216">
            <v>1.0074487660622826</v>
          </cell>
        </row>
        <row r="217">
          <cell r="C217">
            <v>1.0390211964477527</v>
          </cell>
          <cell r="D217">
            <v>1.0470193432255583</v>
          </cell>
          <cell r="E217">
            <v>1.0147219491049821</v>
          </cell>
          <cell r="F217">
            <v>0.98083828579345989</v>
          </cell>
          <cell r="G217">
            <v>1.0352572854096651</v>
          </cell>
          <cell r="H217">
            <v>1.0231143336670434</v>
          </cell>
          <cell r="I217">
            <v>0.9927169356536284</v>
          </cell>
          <cell r="J217">
            <v>0.98950650126383843</v>
          </cell>
          <cell r="K217">
            <v>0.97724809720621941</v>
          </cell>
          <cell r="L217">
            <v>0.97724809720621941</v>
          </cell>
          <cell r="M217">
            <v>1.0035723482560237</v>
          </cell>
          <cell r="N217">
            <v>1.0164385599575207</v>
          </cell>
          <cell r="O217">
            <v>0.94890717696790849</v>
          </cell>
          <cell r="P217">
            <v>0.98092394812694417</v>
          </cell>
          <cell r="Q217">
            <v>1</v>
          </cell>
          <cell r="R217">
            <v>0.94354348094401774</v>
          </cell>
          <cell r="S217">
            <v>0.9936996766957511</v>
          </cell>
          <cell r="T217">
            <v>0.9975725300833288</v>
          </cell>
          <cell r="U217">
            <v>1.0550037213530861</v>
          </cell>
          <cell r="V217">
            <v>0.94859820145956009</v>
          </cell>
          <cell r="W217">
            <v>0.92257302412704267</v>
          </cell>
          <cell r="X217">
            <v>0.91078587904037922</v>
          </cell>
          <cell r="Y217">
            <v>0.92438474976251073</v>
          </cell>
          <cell r="Z217">
            <v>0.98823062114143245</v>
          </cell>
        </row>
        <row r="218">
          <cell r="C218">
            <v>1.1011905836159339</v>
          </cell>
          <cell r="D218">
            <v>1.1096672960720504</v>
          </cell>
          <cell r="E218">
            <v>1.0754374012417003</v>
          </cell>
          <cell r="F218">
            <v>1.0395263234844552</v>
          </cell>
          <cell r="G218">
            <v>1.0972014605769811</v>
          </cell>
          <cell r="H218">
            <v>1.0843319405306207</v>
          </cell>
          <cell r="I218">
            <v>1.0521157272587083</v>
          </cell>
          <cell r="J218">
            <v>1.0487131979056594</v>
          </cell>
          <cell r="K218">
            <v>1.0357213175046052</v>
          </cell>
          <cell r="L218">
            <v>1.0357213175046052</v>
          </cell>
          <cell r="M218">
            <v>1.0636206688132135</v>
          </cell>
          <cell r="N218">
            <v>1.0772567247675446</v>
          </cell>
          <cell r="O218">
            <v>1.0056846304724869</v>
          </cell>
          <cell r="P218">
            <v>1.0396171113868828</v>
          </cell>
          <cell r="Q218">
            <v>1.0598345706331387</v>
          </cell>
          <cell r="R218">
            <v>1</v>
          </cell>
          <cell r="S218">
            <v>1.0531572701891301</v>
          </cell>
          <cell r="T218">
            <v>1.0572618540962784</v>
          </cell>
          <cell r="U218">
            <v>1.1181294160366113</v>
          </cell>
          <cell r="V218">
            <v>1.0053571675472603</v>
          </cell>
          <cell r="W218">
            <v>0.97777478490340042</v>
          </cell>
          <cell r="X218">
            <v>0.9652823610514859</v>
          </cell>
          <cell r="Y218">
            <v>0.97969491436437184</v>
          </cell>
          <cell r="Z218">
            <v>1.04736097604395</v>
          </cell>
        </row>
        <row r="219">
          <cell r="C219">
            <v>1.045608870380943</v>
          </cell>
          <cell r="D219">
            <v>1.053657727561214</v>
          </cell>
          <cell r="E219">
            <v>1.0211555592723289</v>
          </cell>
          <cell r="F219">
            <v>0.98705706441904273</v>
          </cell>
          <cell r="G219">
            <v>1.0418210951341971</v>
          </cell>
          <cell r="H219">
            <v>1.029601153810477</v>
          </cell>
          <cell r="I219">
            <v>0.99901102811526465</v>
          </cell>
          <cell r="J219">
            <v>0.99578023870767896</v>
          </cell>
          <cell r="K219">
            <v>0.98344411307022206</v>
          </cell>
          <cell r="L219">
            <v>0.98344411307022206</v>
          </cell>
          <cell r="M219">
            <v>1.0099352669541981</v>
          </cell>
          <cell r="N219">
            <v>1.0228830538995253</v>
          </cell>
          <cell r="O219">
            <v>0.95492350377250135</v>
          </cell>
          <cell r="P219">
            <v>0.98714326987476864</v>
          </cell>
          <cell r="Q219">
            <v>1.0063402690490941</v>
          </cell>
          <cell r="R219">
            <v>0.94952580047272162</v>
          </cell>
          <cell r="S219">
            <v>1</v>
          </cell>
          <cell r="T219">
            <v>1.0038974083200425</v>
          </cell>
          <cell r="U219">
            <v>1.0616927287942601</v>
          </cell>
          <cell r="V219">
            <v>0.95461256927630045</v>
          </cell>
          <cell r="W219">
            <v>0.92842238531744448</v>
          </cell>
          <cell r="X219">
            <v>0.91656050655961085</v>
          </cell>
          <cell r="Y219">
            <v>0.93024559778088456</v>
          </cell>
          <cell r="Z219">
            <v>0.99449626916202249</v>
          </cell>
        </row>
        <row r="220">
          <cell r="C220">
            <v>1.0415495265902737</v>
          </cell>
          <cell r="D220">
            <v>1.0495671358734178</v>
          </cell>
          <cell r="E220">
            <v>1.0171911500211628</v>
          </cell>
          <cell r="F220">
            <v>0.98322503498720937</v>
          </cell>
          <cell r="G220">
            <v>1.0377764565381411</v>
          </cell>
          <cell r="H220">
            <v>1.0256039564176662</v>
          </cell>
          <cell r="I220">
            <v>0.99513259007914467</v>
          </cell>
          <cell r="J220">
            <v>0.99191434349258134</v>
          </cell>
          <cell r="K220">
            <v>0.97962611011811673</v>
          </cell>
          <cell r="L220">
            <v>0.97962611011811673</v>
          </cell>
          <cell r="M220">
            <v>1.0060144179914354</v>
          </cell>
          <cell r="N220">
            <v>1.0189119380348375</v>
          </cell>
          <cell r="O220">
            <v>0.9512162257401422</v>
          </cell>
          <cell r="P220">
            <v>0.98331090576943414</v>
          </cell>
          <cell r="Q220">
            <v>1.0024333768658089</v>
          </cell>
          <cell r="R220">
            <v>0.94583947782243172</v>
          </cell>
          <cell r="S220">
            <v>0.99611772250058439</v>
          </cell>
          <cell r="T220">
            <v>1</v>
          </cell>
          <cell r="U220">
            <v>1.0575709430019691</v>
          </cell>
          <cell r="V220">
            <v>0.95090649837793972</v>
          </cell>
          <cell r="W220">
            <v>0.92481799198097281</v>
          </cell>
          <cell r="X220">
            <v>0.91300216432814141</v>
          </cell>
          <cell r="Y220">
            <v>0.92663412622768937</v>
          </cell>
          <cell r="Z220">
            <v>0.9906353586730019</v>
          </cell>
        </row>
        <row r="221">
          <cell r="C221">
            <v>0.9848507407302457</v>
          </cell>
          <cell r="D221">
            <v>0.99243189576877744</v>
          </cell>
          <cell r="E221">
            <v>0.96181836003721299</v>
          </cell>
          <cell r="F221">
            <v>0.92970125691641547</v>
          </cell>
          <cell r="G221">
            <v>0.98128306512692165</v>
          </cell>
          <cell r="H221">
            <v>0.9697731988611914</v>
          </cell>
          <cell r="I221">
            <v>0.94096060095449496</v>
          </cell>
          <cell r="J221">
            <v>0.93791754591609899</v>
          </cell>
          <cell r="K221">
            <v>0.9262982465624463</v>
          </cell>
          <cell r="L221">
            <v>0.9262982465624463</v>
          </cell>
          <cell r="M221">
            <v>0.95125005527838369</v>
          </cell>
          <cell r="N221">
            <v>0.96344547358932164</v>
          </cell>
          <cell r="O221">
            <v>0.89943490981329965</v>
          </cell>
          <cell r="P221">
            <v>0.92978245315463759</v>
          </cell>
          <cell r="Q221">
            <v>0.9478639551313226</v>
          </cell>
          <cell r="R221">
            <v>0.89435085568597239</v>
          </cell>
          <cell r="S221">
            <v>0.94189210576555127</v>
          </cell>
          <cell r="T221">
            <v>0.94556304389514434</v>
          </cell>
          <cell r="U221">
            <v>1</v>
          </cell>
          <cell r="V221">
            <v>0.89914204306591772</v>
          </cell>
          <cell r="W221">
            <v>0.87447371554652376</v>
          </cell>
          <cell r="X221">
            <v>0.86330110558497219</v>
          </cell>
          <cell r="Y221">
            <v>0.87619098497297132</v>
          </cell>
          <cell r="Z221">
            <v>0.93670818513700183</v>
          </cell>
        </row>
        <row r="222">
          <cell r="C222">
            <v>1.0953227560932155</v>
          </cell>
          <cell r="D222">
            <v>1.1037542993593732</v>
          </cell>
          <cell r="E222">
            <v>1.0697068026733352</v>
          </cell>
          <cell r="F222">
            <v>1.0339870814474386</v>
          </cell>
          <cell r="G222">
            <v>1.0913548895799792</v>
          </cell>
          <cell r="H222">
            <v>1.0785539463313647</v>
          </cell>
          <cell r="I222">
            <v>1.0465094010574605</v>
          </cell>
          <cell r="J222">
            <v>1.0431250024945597</v>
          </cell>
          <cell r="K222">
            <v>1.0302023509032352</v>
          </cell>
          <cell r="L222">
            <v>1.0302023509032352</v>
          </cell>
          <cell r="M222">
            <v>1.0579530371361423</v>
          </cell>
          <cell r="N222">
            <v>1.0715164317132144</v>
          </cell>
          <cell r="O222">
            <v>1.000325717999331</v>
          </cell>
          <cell r="P222">
            <v>1.0340773855755219</v>
          </cell>
          <cell r="Q222">
            <v>1.0541871136392105</v>
          </cell>
          <cell r="R222">
            <v>0.99467137876946754</v>
          </cell>
          <cell r="S222">
            <v>1.0475453940001105</v>
          </cell>
          <cell r="T222">
            <v>1.0516281061343089</v>
          </cell>
          <cell r="U222">
            <v>1.1121713278918359</v>
          </cell>
          <cell r="V222">
            <v>1</v>
          </cell>
          <cell r="W222">
            <v>0.97256459342588486</v>
          </cell>
          <cell r="X222">
            <v>0.96013873696892849</v>
          </cell>
          <cell r="Y222">
            <v>0.97447449124424512</v>
          </cell>
          <cell r="Z222">
            <v>1.0417799861109709</v>
          </cell>
        </row>
        <row r="223">
          <cell r="C223">
            <v>1.1262210895781346</v>
          </cell>
          <cell r="D223">
            <v>1.1348904811261626</v>
          </cell>
          <cell r="E223">
            <v>1.0998825269849317</v>
          </cell>
          <cell r="F223">
            <v>1.06315517595103</v>
          </cell>
          <cell r="G223">
            <v>1.1221412921641043</v>
          </cell>
          <cell r="H223">
            <v>1.1089792427381397</v>
          </cell>
          <cell r="I223">
            <v>1.0760307419490802</v>
          </cell>
          <cell r="J223">
            <v>1.0725508717319472</v>
          </cell>
          <cell r="K223">
            <v>1.0592636806510913</v>
          </cell>
          <cell r="L223">
            <v>1.0592636806510913</v>
          </cell>
          <cell r="M223">
            <v>1.0877971954638759</v>
          </cell>
          <cell r="N223">
            <v>1.1017432044680644</v>
          </cell>
          <cell r="O223">
            <v>1.0285442476120346</v>
          </cell>
          <cell r="P223">
            <v>1.0632480274990852</v>
          </cell>
          <cell r="Q223">
            <v>1.0839250377456249</v>
          </cell>
          <cell r="R223">
            <v>1.0227304031968827</v>
          </cell>
          <cell r="S223">
            <v>1.0770959595702572</v>
          </cell>
          <cell r="T223">
            <v>1.0812938423245706</v>
          </cell>
          <cell r="U223">
            <v>1.1435449484894185</v>
          </cell>
          <cell r="V223">
            <v>1.0282093413224855</v>
          </cell>
          <cell r="W223">
            <v>1</v>
          </cell>
          <cell r="X223">
            <v>0.9872236183170251</v>
          </cell>
          <cell r="Y223">
            <v>1.0019637747778094</v>
          </cell>
          <cell r="Z223">
            <v>1.0711679133221095</v>
          </cell>
        </row>
        <row r="224">
          <cell r="C224">
            <v>1.140796339028098</v>
          </cell>
          <cell r="D224">
            <v>1.1495779275022546</v>
          </cell>
          <cell r="E224">
            <v>1.1141169098648214</v>
          </cell>
          <cell r="F224">
            <v>1.0769142433640817</v>
          </cell>
          <cell r="G224">
            <v>1.1366637419767984</v>
          </cell>
          <cell r="H224">
            <v>1.1233313528587152</v>
          </cell>
          <cell r="I224">
            <v>1.0899564414630289</v>
          </cell>
          <cell r="J224">
            <v>1.0864315357045289</v>
          </cell>
          <cell r="K224">
            <v>1.0729723853820241</v>
          </cell>
          <cell r="L224">
            <v>1.0729723853820241</v>
          </cell>
          <cell r="M224">
            <v>1.1018751732442384</v>
          </cell>
          <cell r="N224">
            <v>1.1160016677338687</v>
          </cell>
          <cell r="O224">
            <v>1.0418553897296856</v>
          </cell>
          <cell r="P224">
            <v>1.0770082965718175</v>
          </cell>
          <cell r="Q224">
            <v>1.0979529031056328</v>
          </cell>
          <cell r="R224">
            <v>1.0359663041088785</v>
          </cell>
          <cell r="S224">
            <v>1.0910354448432287</v>
          </cell>
          <cell r="T224">
            <v>1.0952876554634221</v>
          </cell>
          <cell r="U224">
            <v>1.1583443986468669</v>
          </cell>
          <cell r="V224">
            <v>1.0415161491733058</v>
          </cell>
          <cell r="W224">
            <v>1.0129417301672294</v>
          </cell>
          <cell r="X224">
            <v>1</v>
          </cell>
          <cell r="Y224">
            <v>1.0149309195883225</v>
          </cell>
          <cell r="Z224">
            <v>1.0850306794201185</v>
          </cell>
        </row>
        <row r="225">
          <cell r="C225">
            <v>1.1240137796677128</v>
          </cell>
          <cell r="D225">
            <v>1.1326661798504944</v>
          </cell>
          <cell r="E225">
            <v>1.0977268387061561</v>
          </cell>
          <cell r="F225">
            <v>1.0610714705596918</v>
          </cell>
          <cell r="G225">
            <v>1.119941978354402</v>
          </cell>
          <cell r="H225">
            <v>1.1068057255703296</v>
          </cell>
          <cell r="I225">
            <v>1.073921801402147</v>
          </cell>
          <cell r="J225">
            <v>1.0704487514728671</v>
          </cell>
          <cell r="K225">
            <v>1.0571876023022773</v>
          </cell>
          <cell r="L225">
            <v>1.0571876023022773</v>
          </cell>
          <cell r="M225">
            <v>1.0856651935396571</v>
          </cell>
          <cell r="N225">
            <v>1.0995838693992519</v>
          </cell>
          <cell r="O225">
            <v>1.0265283770764262</v>
          </cell>
          <cell r="P225">
            <v>1.0611641401255907</v>
          </cell>
          <cell r="Q225">
            <v>1.0818006249637027</v>
          </cell>
          <cell r="R225">
            <v>1.0207259273656659</v>
          </cell>
          <cell r="S225">
            <v>1.0749849312756927</v>
          </cell>
          <cell r="T225">
            <v>1.0791745864907671</v>
          </cell>
          <cell r="U225">
            <v>1.1413036850988005</v>
          </cell>
          <cell r="V225">
            <v>1.0261941271783963</v>
          </cell>
          <cell r="W225">
            <v>0.99804007407528783</v>
          </cell>
          <cell r="X225">
            <v>0.98528873315399745</v>
          </cell>
          <cell r="Y225">
            <v>1</v>
          </cell>
          <cell r="Z225">
            <v>1.0690685035590697</v>
          </cell>
        </row>
        <row r="226">
          <cell r="C226">
            <v>1.0513954680413118</v>
          </cell>
          <cell r="D226">
            <v>1.0594888691226987</v>
          </cell>
          <cell r="E226">
            <v>1.0268068276744466</v>
          </cell>
          <cell r="F226">
            <v>0.99251962528803839</v>
          </cell>
          <cell r="G226">
            <v>1.0475867305284627</v>
          </cell>
          <cell r="H226">
            <v>1.0352991617334417</v>
          </cell>
          <cell r="I226">
            <v>1.0045397444849606</v>
          </cell>
          <cell r="J226">
            <v>1.0012910752764697</v>
          </cell>
          <cell r="K226">
            <v>0.98888667918169959</v>
          </cell>
          <cell r="L226">
            <v>0.98888667918169959</v>
          </cell>
          <cell r="M226">
            <v>1.0155244401320729</v>
          </cell>
          <cell r="N226">
            <v>1.0285438825843176</v>
          </cell>
          <cell r="O226">
            <v>0.96020823142668421</v>
          </cell>
          <cell r="P226">
            <v>0.99260630782109449</v>
          </cell>
          <cell r="Q226">
            <v>1.0119095468272108</v>
          </cell>
          <cell r="R226">
            <v>0.95478065621383001</v>
          </cell>
          <cell r="S226">
            <v>1.0055341895275434</v>
          </cell>
          <cell r="T226">
            <v>1.0094531668438953</v>
          </cell>
          <cell r="U226">
            <v>1.0675683375754224</v>
          </cell>
          <cell r="V226">
            <v>0.95989557616005072</v>
          </cell>
          <cell r="W226">
            <v>0.93356045075940519</v>
          </cell>
          <cell r="X226">
            <v>0.92163292611637293</v>
          </cell>
          <cell r="Y226">
            <v>0.93539375322616702</v>
          </cell>
          <cell r="Z226">
            <v>1</v>
          </cell>
        </row>
        <row r="231">
          <cell r="C231">
            <v>1</v>
          </cell>
          <cell r="D231">
            <v>1.0076977705605525</v>
          </cell>
          <cell r="E231">
            <v>0.97661332855783334</v>
          </cell>
          <cell r="F231">
            <v>0.94400219085692305</v>
          </cell>
          <cell r="G231">
            <v>0.99637744537748052</v>
          </cell>
          <cell r="H231">
            <v>0.98469053101602522</v>
          </cell>
          <cell r="I231">
            <v>0.95543472938528007</v>
          </cell>
          <cell r="J231">
            <v>0.95234486519312878</v>
          </cell>
          <cell r="K231">
            <v>0.94054683441230502</v>
          </cell>
          <cell r="L231">
            <v>0.94054683441230502</v>
          </cell>
          <cell r="M231">
            <v>0.96588245907501902</v>
          </cell>
          <cell r="N231">
            <v>0.97826547084175153</v>
          </cell>
          <cell r="O231">
            <v>0.913270278038668</v>
          </cell>
          <cell r="P231">
            <v>0.94408463607919291</v>
          </cell>
          <cell r="Q231">
            <v>0.96244427295500823</v>
          </cell>
          <cell r="R231">
            <v>0.90810801951860276</v>
          </cell>
          <cell r="S231">
            <v>0.95638056287306883</v>
          </cell>
          <cell r="T231">
            <v>0.96010796843593738</v>
          </cell>
          <cell r="U231">
            <v>1.0153822895624991</v>
          </cell>
          <cell r="V231">
            <v>0.91297290633017469</v>
          </cell>
          <cell r="W231">
            <v>0.88792512345385477</v>
          </cell>
          <cell r="X231">
            <v>0.87658065317070577</v>
          </cell>
          <cell r="Y231">
            <v>0.88966880841587681</v>
          </cell>
          <cell r="Z231">
            <v>0.95111690167634211</v>
          </cell>
        </row>
        <row r="232">
          <cell r="C232">
            <v>0.99236103245889828</v>
          </cell>
          <cell r="D232">
            <v>1</v>
          </cell>
          <cell r="E232">
            <v>0.96915301104077278</v>
          </cell>
          <cell r="F232">
            <v>0.9367909887622381</v>
          </cell>
          <cell r="G232">
            <v>0.98876615041355609</v>
          </cell>
          <cell r="H232">
            <v>0.97716851201156363</v>
          </cell>
          <cell r="I232">
            <v>0.94813619449986464</v>
          </cell>
          <cell r="J232">
            <v>0.94506993367998371</v>
          </cell>
          <cell r="K232">
            <v>0.93336202767334342</v>
          </cell>
          <cell r="L232">
            <v>0.93336202767334342</v>
          </cell>
          <cell r="M232">
            <v>0.95850411432162552</v>
          </cell>
          <cell r="N232">
            <v>0.97079253266341092</v>
          </cell>
          <cell r="O232">
            <v>0.90629383602847768</v>
          </cell>
          <cell r="P232">
            <v>0.93687280418813113</v>
          </cell>
          <cell r="Q232">
            <v>0.95509219239378562</v>
          </cell>
          <cell r="R232">
            <v>0.90117101183368598</v>
          </cell>
          <cell r="S232">
            <v>0.94907480279634093</v>
          </cell>
          <cell r="T232">
            <v>0.95277373482910221</v>
          </cell>
          <cell r="U232">
            <v>1.0076258172107215</v>
          </cell>
          <cell r="V232">
            <v>0.90599873593281322</v>
          </cell>
          <cell r="W232">
            <v>0.88114229225686214</v>
          </cell>
          <cell r="X232">
            <v>0.86988448201397706</v>
          </cell>
          <cell r="Y232">
            <v>0.88287265726605735</v>
          </cell>
          <cell r="Z232">
            <v>0.94385135053664326</v>
          </cell>
        </row>
        <row r="233">
          <cell r="C233">
            <v>1.0239467051680544</v>
          </cell>
          <cell r="D233">
            <v>1.0318288119706718</v>
          </cell>
          <cell r="E233">
            <v>1</v>
          </cell>
          <cell r="F233">
            <v>0.9666079329993712</v>
          </cell>
          <cell r="G233">
            <v>1.0202374022980343</v>
          </cell>
          <cell r="H233">
            <v>1.008270624844041</v>
          </cell>
          <cell r="I233">
            <v>0.97831424315718918</v>
          </cell>
          <cell r="J233">
            <v>0.9751503868982192</v>
          </cell>
          <cell r="K233">
            <v>0.96306983215272324</v>
          </cell>
          <cell r="L233">
            <v>0.96306983215272324</v>
          </cell>
          <cell r="M233">
            <v>0.98901216154948379</v>
          </cell>
          <cell r="N233">
            <v>1.001691705648087</v>
          </cell>
          <cell r="O233">
            <v>0.935140092125607</v>
          </cell>
          <cell r="P233">
            <v>0.96669235251307117</v>
          </cell>
          <cell r="Q233">
            <v>0.98549164220014418</v>
          </cell>
          <cell r="R233">
            <v>0.92985421452276051</v>
          </cell>
          <cell r="S233">
            <v>0.97928272624064816</v>
          </cell>
          <cell r="T233">
            <v>0.98309939088557241</v>
          </cell>
          <cell r="U233">
            <v>1.0396973498835163</v>
          </cell>
          <cell r="V233">
            <v>0.93483559934448501</v>
          </cell>
          <cell r="W233">
            <v>0.9091880045965125</v>
          </cell>
          <cell r="X233">
            <v>0.89757187162820518</v>
          </cell>
          <cell r="Y233">
            <v>0.91097344506822608</v>
          </cell>
          <cell r="Z233">
            <v>0.97389301770113879</v>
          </cell>
        </row>
        <row r="234">
          <cell r="C234">
            <v>1.0593195754050577</v>
          </cell>
          <cell r="D234">
            <v>1.0674739744468278</v>
          </cell>
          <cell r="E234">
            <v>1.0345456165428042</v>
          </cell>
          <cell r="F234">
            <v>1</v>
          </cell>
          <cell r="G234">
            <v>1.0554821323804489</v>
          </cell>
          <cell r="H234">
            <v>1.0431019552212766</v>
          </cell>
          <cell r="I234">
            <v>1.0121107118596611</v>
          </cell>
          <cell r="J234">
            <v>1.0088375582355722</v>
          </cell>
          <cell r="K234">
            <v>0.99633967327821404</v>
          </cell>
          <cell r="L234">
            <v>0.99633967327821404</v>
          </cell>
          <cell r="M234">
            <v>1.0231781964385422</v>
          </cell>
          <cell r="N234">
            <v>1.0362957632055132</v>
          </cell>
          <cell r="O234">
            <v>0.96744508316198075</v>
          </cell>
          <cell r="P234">
            <v>1.000087335837849</v>
          </cell>
          <cell r="Q234">
            <v>1.0195360585777287</v>
          </cell>
          <cell r="R234">
            <v>0.96197660165837418</v>
          </cell>
          <cell r="S234">
            <v>1.0131126517883495</v>
          </cell>
          <cell r="T234">
            <v>1.0170611654665698</v>
          </cell>
          <cell r="U234">
            <v>1.0756143358531618</v>
          </cell>
          <cell r="V234">
            <v>0.96713007149000219</v>
          </cell>
          <cell r="W234">
            <v>0.94059646476862091</v>
          </cell>
          <cell r="X234">
            <v>0.92857904532508018</v>
          </cell>
          <cell r="Y234">
            <v>0.9424435843822303</v>
          </cell>
          <cell r="Z234">
            <v>1.0075367524443568</v>
          </cell>
        </row>
        <row r="235">
          <cell r="C235">
            <v>1.0036357252357786</v>
          </cell>
          <cell r="D235">
            <v>1.0113614827750175</v>
          </cell>
          <cell r="E235">
            <v>0.98016402628206878</v>
          </cell>
          <cell r="F235">
            <v>0.94743432344485179</v>
          </cell>
          <cell r="G235">
            <v>1</v>
          </cell>
          <cell r="H235">
            <v>0.98827059522907235</v>
          </cell>
          <cell r="I235">
            <v>0.95890842754204542</v>
          </cell>
          <cell r="J235">
            <v>0.95580732945267566</v>
          </cell>
          <cell r="K235">
            <v>0.94396640427360945</v>
          </cell>
          <cell r="L235">
            <v>0.94396640427360945</v>
          </cell>
          <cell r="M235">
            <v>0.96939414230627396</v>
          </cell>
          <cell r="N235">
            <v>0.98182217530138172</v>
          </cell>
          <cell r="O235">
            <v>0.91659067783561965</v>
          </cell>
          <cell r="P235">
            <v>0.94751706841529681</v>
          </cell>
          <cell r="Q235">
            <v>0.96594345588622121</v>
          </cell>
          <cell r="R235">
            <v>0.91140965076197944</v>
          </cell>
          <cell r="S235">
            <v>0.95985769982051461</v>
          </cell>
          <cell r="T235">
            <v>0.96359865720585203</v>
          </cell>
          <cell r="U235">
            <v>1.019073940576624</v>
          </cell>
          <cell r="V235">
            <v>0.91629222496530138</v>
          </cell>
          <cell r="W235">
            <v>0.89115337523267779</v>
          </cell>
          <cell r="X235">
            <v>0.8797676595726337</v>
          </cell>
          <cell r="Y235">
            <v>0.89290339975411948</v>
          </cell>
          <cell r="Z235">
            <v>0.95457490139794221</v>
          </cell>
        </row>
        <row r="236">
          <cell r="C236">
            <v>1.01554749284344</v>
          </cell>
          <cell r="D236">
            <v>1.0233649444366932</v>
          </cell>
          <cell r="E236">
            <v>0.99179721729439441</v>
          </cell>
          <cell r="F236">
            <v>0.95867905816346277</v>
          </cell>
          <cell r="G236">
            <v>1.011868616578852</v>
          </cell>
          <cell r="H236">
            <v>1</v>
          </cell>
          <cell r="I236">
            <v>0.97028934400277167</v>
          </cell>
          <cell r="J236">
            <v>0.96715144016920584</v>
          </cell>
          <cell r="K236">
            <v>0.95516997958925043</v>
          </cell>
          <cell r="L236">
            <v>0.95516997958925043</v>
          </cell>
          <cell r="M236">
            <v>0.9808995096950921</v>
          </cell>
          <cell r="N236">
            <v>0.99347504624864813</v>
          </cell>
          <cell r="O236">
            <v>0.92746934115060065</v>
          </cell>
          <cell r="P236">
            <v>0.95876278520223579</v>
          </cell>
          <cell r="Q236">
            <v>0.97740786840098604</v>
          </cell>
          <cell r="R236">
            <v>0.92222682245313869</v>
          </cell>
          <cell r="S236">
            <v>0.97124988282994307</v>
          </cell>
          <cell r="T236">
            <v>0.9750352402041248</v>
          </cell>
          <cell r="U236">
            <v>1.0311689384428278</v>
          </cell>
          <cell r="V236">
            <v>0.92716734605759765</v>
          </cell>
          <cell r="W236">
            <v>0.90173013295626414</v>
          </cell>
          <cell r="X236">
            <v>0.89020928460257531</v>
          </cell>
          <cell r="Y236">
            <v>0.90350092784775449</v>
          </cell>
          <cell r="Z236">
            <v>0.96590438489842978</v>
          </cell>
        </row>
        <row r="237">
          <cell r="C237">
            <v>1.046643971842423</v>
          </cell>
          <cell r="D237">
            <v>1.0547007969962514</v>
          </cell>
          <cell r="E237">
            <v>1.0221664531560199</v>
          </cell>
          <cell r="F237">
            <v>0.98803420246643892</v>
          </cell>
          <cell r="G237">
            <v>1.042852446884093</v>
          </cell>
          <cell r="H237">
            <v>1.0306204084182371</v>
          </cell>
          <cell r="I237">
            <v>1</v>
          </cell>
          <cell r="J237">
            <v>0.99676601226947315</v>
          </cell>
          <cell r="K237">
            <v>0.98441767447311257</v>
          </cell>
          <cell r="L237">
            <v>0.98441767447311257</v>
          </cell>
          <cell r="M237">
            <v>1.0109350532992043</v>
          </cell>
          <cell r="N237">
            <v>1.0238956579181089</v>
          </cell>
          <cell r="O237">
            <v>0.95586883117202537</v>
          </cell>
          <cell r="P237">
            <v>0.98812049326133489</v>
          </cell>
          <cell r="Q237">
            <v>1.0073364965226228</v>
          </cell>
          <cell r="R237">
            <v>0.9504657844109069</v>
          </cell>
          <cell r="S237">
            <v>1.0009899509183608</v>
          </cell>
          <cell r="T237">
            <v>1.0048912174813491</v>
          </cell>
          <cell r="U237">
            <v>1.0627437524861472</v>
          </cell>
          <cell r="V237">
            <v>0.95555758886593434</v>
          </cell>
          <cell r="W237">
            <v>0.92934147791041632</v>
          </cell>
          <cell r="X237">
            <v>0.91746785647481288</v>
          </cell>
          <cell r="Y237">
            <v>0.93116649526470896</v>
          </cell>
          <cell r="Z237">
            <v>0.9954807716569859</v>
          </cell>
        </row>
        <row r="238">
          <cell r="C238">
            <v>1.0500397876321905</v>
          </cell>
          <cell r="D238">
            <v>1.0581227529968344</v>
          </cell>
          <cell r="E238">
            <v>1.025482852117634</v>
          </cell>
          <cell r="F238">
            <v>0.99123986001172593</v>
          </cell>
          <cell r="G238">
            <v>1.046235961145674</v>
          </cell>
          <cell r="H238">
            <v>1.033964236071496</v>
          </cell>
          <cell r="I238">
            <v>1.0032444803401388</v>
          </cell>
          <cell r="J238">
            <v>1</v>
          </cell>
          <cell r="K238">
            <v>0.98761159826442568</v>
          </cell>
          <cell r="L238">
            <v>0.98761159826442568</v>
          </cell>
          <cell r="M238">
            <v>1.0142150122047908</v>
          </cell>
          <cell r="N238">
            <v>1.0272176672505775</v>
          </cell>
          <cell r="O238">
            <v>0.95897012880251442</v>
          </cell>
          <cell r="P238">
            <v>0.9913264307754095</v>
          </cell>
          <cell r="Q238">
            <v>1.0106047799814948</v>
          </cell>
          <cell r="R238">
            <v>0.95354955196240265</v>
          </cell>
          <cell r="S238">
            <v>1.0042376431347919</v>
          </cell>
          <cell r="T238">
            <v>1.0081515672804455</v>
          </cell>
          <cell r="U238">
            <v>1.0661918036976936</v>
          </cell>
          <cell r="V238">
            <v>0.95865787667688029</v>
          </cell>
          <cell r="W238">
            <v>0.93235670806477211</v>
          </cell>
          <cell r="X238">
            <v>0.92044456289785459</v>
          </cell>
          <cell r="Y238">
            <v>0.93418764665199117</v>
          </cell>
          <cell r="Z238">
            <v>0.99871058944961311</v>
          </cell>
        </row>
        <row r="239">
          <cell r="C239">
            <v>1.0632112760496866</v>
          </cell>
          <cell r="D239">
            <v>1.0713956325101093</v>
          </cell>
          <cell r="E239">
            <v>1.0383463032631057</v>
          </cell>
          <cell r="F239">
            <v>1.0036737739346888</v>
          </cell>
          <cell r="G239">
            <v>1.0593597351269179</v>
          </cell>
          <cell r="H239">
            <v>1.0469340759955916</v>
          </cell>
          <cell r="I239">
            <v>1.0158289778119105</v>
          </cell>
          <cell r="J239">
            <v>1.0125437993613533</v>
          </cell>
          <cell r="K239">
            <v>1</v>
          </cell>
          <cell r="L239">
            <v>1</v>
          </cell>
          <cell r="M239">
            <v>1.0269371218271601</v>
          </cell>
          <cell r="N239">
            <v>1.0401028795690062</v>
          </cell>
          <cell r="O239">
            <v>0.97099925769174422</v>
          </cell>
          <cell r="P239">
            <v>1.0037614306246627</v>
          </cell>
          <cell r="Q239">
            <v>1.023281603575207</v>
          </cell>
          <cell r="R239">
            <v>0.96551068622332725</v>
          </cell>
          <cell r="S239">
            <v>1.0168345986413929</v>
          </cell>
          <cell r="T239">
            <v>1.0207976182662453</v>
          </cell>
          <cell r="U239">
            <v>1.079565899763997</v>
          </cell>
          <cell r="V239">
            <v>0.97068308873809594</v>
          </cell>
          <cell r="W239">
            <v>0.94405200354394847</v>
          </cell>
          <cell r="X239">
            <v>0.93199043481809374</v>
          </cell>
          <cell r="Y239">
            <v>0.94590590905744854</v>
          </cell>
          <cell r="Z239">
            <v>1.011238214703728</v>
          </cell>
        </row>
        <row r="240">
          <cell r="C240">
            <v>1.0632112760496866</v>
          </cell>
          <cell r="D240">
            <v>1.0713956325101093</v>
          </cell>
          <cell r="E240">
            <v>1.0383463032631057</v>
          </cell>
          <cell r="F240">
            <v>1.0036737739346888</v>
          </cell>
          <cell r="G240">
            <v>1.0593597351269179</v>
          </cell>
          <cell r="H240">
            <v>1.0469340759955916</v>
          </cell>
          <cell r="I240">
            <v>1.0158289778119105</v>
          </cell>
          <cell r="J240">
            <v>1.0125437993613533</v>
          </cell>
          <cell r="K240">
            <v>1</v>
          </cell>
          <cell r="L240">
            <v>1</v>
          </cell>
          <cell r="M240">
            <v>1.0269371218271601</v>
          </cell>
          <cell r="N240">
            <v>1.0401028795690062</v>
          </cell>
          <cell r="O240">
            <v>0.97099925769174422</v>
          </cell>
          <cell r="P240">
            <v>1.0037614306246627</v>
          </cell>
          <cell r="Q240">
            <v>1.023281603575207</v>
          </cell>
          <cell r="R240">
            <v>0.96551068622332725</v>
          </cell>
          <cell r="S240">
            <v>1.0168345986413929</v>
          </cell>
          <cell r="T240">
            <v>1.0207976182662453</v>
          </cell>
          <cell r="U240">
            <v>1.079565899763997</v>
          </cell>
          <cell r="V240">
            <v>0.97068308873809594</v>
          </cell>
          <cell r="W240">
            <v>0.94405200354394847</v>
          </cell>
          <cell r="X240">
            <v>0.93199043481809374</v>
          </cell>
          <cell r="Y240">
            <v>0.94590590905744854</v>
          </cell>
          <cell r="Z240">
            <v>1.011238214703728</v>
          </cell>
        </row>
        <row r="241">
          <cell r="C241">
            <v>1.035322663336959</v>
          </cell>
          <cell r="D241">
            <v>1.0432923396554672</v>
          </cell>
          <cell r="E241">
            <v>1.0111099123728686</v>
          </cell>
          <cell r="F241">
            <v>0.97734686243391389</v>
          </cell>
          <cell r="G241">
            <v>1.0315721504370885</v>
          </cell>
          <cell r="H241">
            <v>1.0194724231341956</v>
          </cell>
          <cell r="I241">
            <v>0.98918322867179487</v>
          </cell>
          <cell r="J241">
            <v>0.98598422224702731</v>
          </cell>
          <cell r="K241">
            <v>0.97376945359689338</v>
          </cell>
          <cell r="L241">
            <v>0.97376945359689338</v>
          </cell>
          <cell r="M241">
            <v>1</v>
          </cell>
          <cell r="N241">
            <v>1.0128204127224665</v>
          </cell>
          <cell r="O241">
            <v>0.94552941660547873</v>
          </cell>
          <cell r="P241">
            <v>0.97743221984101369</v>
          </cell>
          <cell r="Q241">
            <v>0.99644036798918223</v>
          </cell>
          <cell r="R241">
            <v>0.94018481336565096</v>
          </cell>
          <cell r="S241">
            <v>0.99016247151744563</v>
          </cell>
          <cell r="T241">
            <v>0.99402153897213164</v>
          </cell>
          <cell r="U241">
            <v>1.0512482963350258</v>
          </cell>
          <cell r="V241">
            <v>0.94522154093624045</v>
          </cell>
          <cell r="W241">
            <v>0.91928900365804311</v>
          </cell>
          <cell r="X241">
            <v>0.90754381647034621</v>
          </cell>
          <cell r="Y241">
            <v>0.92109428021694428</v>
          </cell>
          <cell r="Z241">
            <v>0.98471288378834709</v>
          </cell>
        </row>
        <row r="242">
          <cell r="C242">
            <v>1.0222174141948881</v>
          </cell>
          <cell r="D242">
            <v>1.0300862093123617</v>
          </cell>
          <cell r="E242">
            <v>0.99831115138665105</v>
          </cell>
          <cell r="F242">
            <v>0.96497547853207311</v>
          </cell>
          <cell r="G242">
            <v>1.0185143757758766</v>
          </cell>
          <cell r="H242">
            <v>1.0065678083973926</v>
          </cell>
          <cell r="I242">
            <v>0.97666201850421364</v>
          </cell>
          <cell r="J242">
            <v>0.97350350551949949</v>
          </cell>
          <cell r="K242">
            <v>0.96144335300213402</v>
          </cell>
          <cell r="L242">
            <v>0.96144335300213402</v>
          </cell>
          <cell r="M242">
            <v>0.98734186973186577</v>
          </cell>
          <cell r="N242">
            <v>1</v>
          </cell>
          <cell r="O242">
            <v>0.93356078207773363</v>
          </cell>
          <cell r="P242">
            <v>0.96505975547399458</v>
          </cell>
          <cell r="Q242">
            <v>0.98382729600674756</v>
          </cell>
          <cell r="R242">
            <v>0.92828383152194704</v>
          </cell>
          <cell r="S242">
            <v>0.97762886596636012</v>
          </cell>
          <cell r="T242">
            <v>0.98143908484249121</v>
          </cell>
          <cell r="U242">
            <v>1.0379414584558628</v>
          </cell>
          <cell r="V242">
            <v>0.9332568035388229</v>
          </cell>
          <cell r="W242">
            <v>0.90765252369567628</v>
          </cell>
          <cell r="X242">
            <v>0.89605600861742485</v>
          </cell>
          <cell r="Y242">
            <v>0.90943494882872489</v>
          </cell>
          <cell r="Z242">
            <v>0.97224825982864405</v>
          </cell>
        </row>
        <row r="243">
          <cell r="C243">
            <v>1.0949661059238587</v>
          </cell>
          <cell r="D243">
            <v>1.1033949037788424</v>
          </cell>
          <cell r="E243">
            <v>1.0693584933643088</v>
          </cell>
          <cell r="F243">
            <v>1.0336504029061964</v>
          </cell>
          <cell r="G243">
            <v>1.090999531395342</v>
          </cell>
          <cell r="H243">
            <v>1.0782027562867138</v>
          </cell>
          <cell r="I243">
            <v>1.0461686450994159</v>
          </cell>
          <cell r="J243">
            <v>1.0427853485371024</v>
          </cell>
          <cell r="K243">
            <v>1.0298669047154538</v>
          </cell>
          <cell r="L243">
            <v>1.0298669047154538</v>
          </cell>
          <cell r="M243">
            <v>1.0576085549935343</v>
          </cell>
          <cell r="N243">
            <v>1.0711675331673629</v>
          </cell>
          <cell r="O243">
            <v>1</v>
          </cell>
          <cell r="P243">
            <v>1.0337406776301772</v>
          </cell>
          <cell r="Q243">
            <v>1.0538438577262648</v>
          </cell>
          <cell r="R243">
            <v>0.99434750189051191</v>
          </cell>
          <cell r="S243">
            <v>1.0472043007103924</v>
          </cell>
          <cell r="T243">
            <v>1.0512856834647655</v>
          </cell>
          <cell r="U243">
            <v>1.1118091916263015</v>
          </cell>
          <cell r="V243">
            <v>0.99967438805833919</v>
          </cell>
          <cell r="W243">
            <v>0.97224791478022887</v>
          </cell>
          <cell r="X243">
            <v>0.95982610433052029</v>
          </cell>
          <cell r="Y243">
            <v>0.97415719071305218</v>
          </cell>
          <cell r="Z243">
            <v>1.0414407701069099</v>
          </cell>
        </row>
        <row r="244">
          <cell r="C244">
            <v>1.0592270669216957</v>
          </cell>
          <cell r="D244">
            <v>1.067380753854386</v>
          </cell>
          <cell r="E244">
            <v>1.0344552715249482</v>
          </cell>
          <cell r="F244">
            <v>0.99991267178903342</v>
          </cell>
          <cell r="G244">
            <v>1.0553899590141207</v>
          </cell>
          <cell r="H244">
            <v>1.0430108629936714</v>
          </cell>
          <cell r="I244">
            <v>1.0120223260418943</v>
          </cell>
          <cell r="J244">
            <v>1.0087494582564556</v>
          </cell>
          <cell r="K244">
            <v>0.99625266471703156</v>
          </cell>
          <cell r="L244">
            <v>0.99625266471703156</v>
          </cell>
          <cell r="M244">
            <v>1.0230888441171471</v>
          </cell>
          <cell r="N244">
            <v>1.0362052653504801</v>
          </cell>
          <cell r="O244">
            <v>0.9673605979136598</v>
          </cell>
          <cell r="P244">
            <v>1</v>
          </cell>
          <cell r="Q244">
            <v>1.0194470243177172</v>
          </cell>
          <cell r="R244">
            <v>0.96189259396275961</v>
          </cell>
          <cell r="S244">
            <v>1.0130241784729612</v>
          </cell>
          <cell r="T244">
            <v>1.016972347334546</v>
          </cell>
          <cell r="U244">
            <v>1.0755204043775217</v>
          </cell>
          <cell r="V244">
            <v>0.96704561375108689</v>
          </cell>
          <cell r="W244">
            <v>0.94051432416211123</v>
          </cell>
          <cell r="X244">
            <v>0.92849795417831082</v>
          </cell>
          <cell r="Y244">
            <v>0.94236128247006923</v>
          </cell>
          <cell r="Z244">
            <v>1.0074487660622826</v>
          </cell>
        </row>
        <row r="245">
          <cell r="C245">
            <v>1.0390211964477527</v>
          </cell>
          <cell r="D245">
            <v>1.0470193432255583</v>
          </cell>
          <cell r="E245">
            <v>1.0147219491049821</v>
          </cell>
          <cell r="F245">
            <v>0.98083828579345989</v>
          </cell>
          <cell r="G245">
            <v>1.0352572854096651</v>
          </cell>
          <cell r="H245">
            <v>1.0231143336670434</v>
          </cell>
          <cell r="I245">
            <v>0.9927169356536284</v>
          </cell>
          <cell r="J245">
            <v>0.98950650126383843</v>
          </cell>
          <cell r="K245">
            <v>0.97724809720621941</v>
          </cell>
          <cell r="L245">
            <v>0.97724809720621941</v>
          </cell>
          <cell r="M245">
            <v>1.0035723482560237</v>
          </cell>
          <cell r="N245">
            <v>1.0164385599575207</v>
          </cell>
          <cell r="O245">
            <v>0.94890717696790849</v>
          </cell>
          <cell r="P245">
            <v>0.98092394812694417</v>
          </cell>
          <cell r="Q245">
            <v>1</v>
          </cell>
          <cell r="R245">
            <v>0.94354348094401774</v>
          </cell>
          <cell r="S245">
            <v>0.9936996766957511</v>
          </cell>
          <cell r="T245">
            <v>0.9975725300833288</v>
          </cell>
          <cell r="U245">
            <v>1.0550037213530861</v>
          </cell>
          <cell r="V245">
            <v>0.94859820145956009</v>
          </cell>
          <cell r="W245">
            <v>0.92257302412704267</v>
          </cell>
          <cell r="X245">
            <v>0.91078587904037922</v>
          </cell>
          <cell r="Y245">
            <v>0.92438474976251073</v>
          </cell>
          <cell r="Z245">
            <v>0.98823062114143245</v>
          </cell>
        </row>
        <row r="246">
          <cell r="C246">
            <v>1.1011905836159339</v>
          </cell>
          <cell r="D246">
            <v>1.1096672960720504</v>
          </cell>
          <cell r="E246">
            <v>1.0754374012417003</v>
          </cell>
          <cell r="F246">
            <v>1.0395263234844552</v>
          </cell>
          <cell r="G246">
            <v>1.0972014605769811</v>
          </cell>
          <cell r="H246">
            <v>1.0843319405306207</v>
          </cell>
          <cell r="I246">
            <v>1.0521157272587083</v>
          </cell>
          <cell r="J246">
            <v>1.0487131979056594</v>
          </cell>
          <cell r="K246">
            <v>1.0357213175046052</v>
          </cell>
          <cell r="L246">
            <v>1.0357213175046052</v>
          </cell>
          <cell r="M246">
            <v>1.0636206688132135</v>
          </cell>
          <cell r="N246">
            <v>1.0772567247675446</v>
          </cell>
          <cell r="O246">
            <v>1.0056846304724869</v>
          </cell>
          <cell r="P246">
            <v>1.0396171113868828</v>
          </cell>
          <cell r="Q246">
            <v>1.0598345706331387</v>
          </cell>
          <cell r="R246">
            <v>1</v>
          </cell>
          <cell r="S246">
            <v>1.0531572701891301</v>
          </cell>
          <cell r="T246">
            <v>1.0572618540962784</v>
          </cell>
          <cell r="U246">
            <v>1.1181294160366113</v>
          </cell>
          <cell r="V246">
            <v>1.0053571675472603</v>
          </cell>
          <cell r="W246">
            <v>0.97777478490340042</v>
          </cell>
          <cell r="X246">
            <v>0.9652823610514859</v>
          </cell>
          <cell r="Y246">
            <v>0.97969491436437184</v>
          </cell>
          <cell r="Z246">
            <v>1.04736097604395</v>
          </cell>
        </row>
        <row r="247">
          <cell r="C247">
            <v>1.045608870380943</v>
          </cell>
          <cell r="D247">
            <v>1.053657727561214</v>
          </cell>
          <cell r="E247">
            <v>1.0211555592723289</v>
          </cell>
          <cell r="F247">
            <v>0.98705706441904273</v>
          </cell>
          <cell r="G247">
            <v>1.0418210951341971</v>
          </cell>
          <cell r="H247">
            <v>1.029601153810477</v>
          </cell>
          <cell r="I247">
            <v>0.99901102811526465</v>
          </cell>
          <cell r="J247">
            <v>0.99578023870767896</v>
          </cell>
          <cell r="K247">
            <v>0.98344411307022206</v>
          </cell>
          <cell r="L247">
            <v>0.98344411307022206</v>
          </cell>
          <cell r="M247">
            <v>1.0099352669541981</v>
          </cell>
          <cell r="N247">
            <v>1.0228830538995253</v>
          </cell>
          <cell r="O247">
            <v>0.95492350377250135</v>
          </cell>
          <cell r="P247">
            <v>0.98714326987476864</v>
          </cell>
          <cell r="Q247">
            <v>1.0063402690490941</v>
          </cell>
          <cell r="R247">
            <v>0.94952580047272162</v>
          </cell>
          <cell r="S247">
            <v>1</v>
          </cell>
          <cell r="T247">
            <v>1.0038974083200425</v>
          </cell>
          <cell r="U247">
            <v>1.0616927287942601</v>
          </cell>
          <cell r="V247">
            <v>0.95461256927630045</v>
          </cell>
          <cell r="W247">
            <v>0.92842238531744448</v>
          </cell>
          <cell r="X247">
            <v>0.91656050655961085</v>
          </cell>
          <cell r="Y247">
            <v>0.93024559778088456</v>
          </cell>
          <cell r="Z247">
            <v>0.99449626916202249</v>
          </cell>
        </row>
        <row r="248">
          <cell r="C248">
            <v>1.0415495265902737</v>
          </cell>
          <cell r="D248">
            <v>1.0495671358734178</v>
          </cell>
          <cell r="E248">
            <v>1.0171911500211628</v>
          </cell>
          <cell r="F248">
            <v>0.98322503498720937</v>
          </cell>
          <cell r="G248">
            <v>1.0377764565381411</v>
          </cell>
          <cell r="H248">
            <v>1.0256039564176662</v>
          </cell>
          <cell r="I248">
            <v>0.99513259007914467</v>
          </cell>
          <cell r="J248">
            <v>0.99191434349258134</v>
          </cell>
          <cell r="K248">
            <v>0.97962611011811673</v>
          </cell>
          <cell r="L248">
            <v>0.97962611011811673</v>
          </cell>
          <cell r="M248">
            <v>1.0060144179914354</v>
          </cell>
          <cell r="N248">
            <v>1.0189119380348375</v>
          </cell>
          <cell r="O248">
            <v>0.9512162257401422</v>
          </cell>
          <cell r="P248">
            <v>0.98331090576943414</v>
          </cell>
          <cell r="Q248">
            <v>1.0024333768658089</v>
          </cell>
          <cell r="R248">
            <v>0.94583947782243172</v>
          </cell>
          <cell r="S248">
            <v>0.99611772250058439</v>
          </cell>
          <cell r="T248">
            <v>1</v>
          </cell>
          <cell r="U248">
            <v>1.0575709430019691</v>
          </cell>
          <cell r="V248">
            <v>0.95090649837793972</v>
          </cell>
          <cell r="W248">
            <v>0.92481799198097281</v>
          </cell>
          <cell r="X248">
            <v>0.91300216432814141</v>
          </cell>
          <cell r="Y248">
            <v>0.92663412622768937</v>
          </cell>
          <cell r="Z248">
            <v>0.9906353586730019</v>
          </cell>
        </row>
        <row r="249">
          <cell r="C249">
            <v>0.9848507407302457</v>
          </cell>
          <cell r="D249">
            <v>0.99243189576877744</v>
          </cell>
          <cell r="E249">
            <v>0.96181836003721299</v>
          </cell>
          <cell r="F249">
            <v>0.92970125691641547</v>
          </cell>
          <cell r="G249">
            <v>0.98128306512692165</v>
          </cell>
          <cell r="H249">
            <v>0.9697731988611914</v>
          </cell>
          <cell r="I249">
            <v>0.94096060095449496</v>
          </cell>
          <cell r="J249">
            <v>0.93791754591609899</v>
          </cell>
          <cell r="K249">
            <v>0.9262982465624463</v>
          </cell>
          <cell r="L249">
            <v>0.9262982465624463</v>
          </cell>
          <cell r="M249">
            <v>0.95125005527838369</v>
          </cell>
          <cell r="N249">
            <v>0.96344547358932164</v>
          </cell>
          <cell r="O249">
            <v>0.89943490981329965</v>
          </cell>
          <cell r="P249">
            <v>0.92978245315463759</v>
          </cell>
          <cell r="Q249">
            <v>0.9478639551313226</v>
          </cell>
          <cell r="R249">
            <v>0.89435085568597239</v>
          </cell>
          <cell r="S249">
            <v>0.94189210576555127</v>
          </cell>
          <cell r="T249">
            <v>0.94556304389514434</v>
          </cell>
          <cell r="U249">
            <v>1</v>
          </cell>
          <cell r="V249">
            <v>0.89914204306591772</v>
          </cell>
          <cell r="W249">
            <v>0.87447371554652376</v>
          </cell>
          <cell r="X249">
            <v>0.86330110558497219</v>
          </cell>
          <cell r="Y249">
            <v>0.87619098497297132</v>
          </cell>
          <cell r="Z249">
            <v>0.93670818513700183</v>
          </cell>
        </row>
        <row r="250">
          <cell r="C250">
            <v>1.0953227560932155</v>
          </cell>
          <cell r="D250">
            <v>1.1037542993593732</v>
          </cell>
          <cell r="E250">
            <v>1.0697068026733352</v>
          </cell>
          <cell r="F250">
            <v>1.0339870814474386</v>
          </cell>
          <cell r="G250">
            <v>1.0913548895799792</v>
          </cell>
          <cell r="H250">
            <v>1.0785539463313647</v>
          </cell>
          <cell r="I250">
            <v>1.0465094010574605</v>
          </cell>
          <cell r="J250">
            <v>1.0431250024945597</v>
          </cell>
          <cell r="K250">
            <v>1.0302023509032352</v>
          </cell>
          <cell r="L250">
            <v>1.0302023509032352</v>
          </cell>
          <cell r="M250">
            <v>1.0579530371361423</v>
          </cell>
          <cell r="N250">
            <v>1.0715164317132144</v>
          </cell>
          <cell r="O250">
            <v>1.000325717999331</v>
          </cell>
          <cell r="P250">
            <v>1.0340773855755219</v>
          </cell>
          <cell r="Q250">
            <v>1.0541871136392105</v>
          </cell>
          <cell r="R250">
            <v>0.99467137876946754</v>
          </cell>
          <cell r="S250">
            <v>1.0475453940001105</v>
          </cell>
          <cell r="T250">
            <v>1.0516281061343089</v>
          </cell>
          <cell r="U250">
            <v>1.1121713278918359</v>
          </cell>
          <cell r="V250">
            <v>1</v>
          </cell>
          <cell r="W250">
            <v>0.97256459342588486</v>
          </cell>
          <cell r="X250">
            <v>0.96013873696892849</v>
          </cell>
          <cell r="Y250">
            <v>0.97447449124424512</v>
          </cell>
          <cell r="Z250">
            <v>1.0417799861109709</v>
          </cell>
        </row>
        <row r="251">
          <cell r="C251">
            <v>1.1262210895781346</v>
          </cell>
          <cell r="D251">
            <v>1.1348904811261626</v>
          </cell>
          <cell r="E251">
            <v>1.0998825269849317</v>
          </cell>
          <cell r="F251">
            <v>1.06315517595103</v>
          </cell>
          <cell r="G251">
            <v>1.1221412921641043</v>
          </cell>
          <cell r="H251">
            <v>1.1089792427381397</v>
          </cell>
          <cell r="I251">
            <v>1.0760307419490802</v>
          </cell>
          <cell r="J251">
            <v>1.0725508717319472</v>
          </cell>
          <cell r="K251">
            <v>1.0592636806510913</v>
          </cell>
          <cell r="L251">
            <v>1.0592636806510913</v>
          </cell>
          <cell r="M251">
            <v>1.0877971954638759</v>
          </cell>
          <cell r="N251">
            <v>1.1017432044680644</v>
          </cell>
          <cell r="O251">
            <v>1.0285442476120346</v>
          </cell>
          <cell r="P251">
            <v>1.0632480274990852</v>
          </cell>
          <cell r="Q251">
            <v>1.0839250377456249</v>
          </cell>
          <cell r="R251">
            <v>1.0227304031968827</v>
          </cell>
          <cell r="S251">
            <v>1.0770959595702572</v>
          </cell>
          <cell r="T251">
            <v>1.0812938423245706</v>
          </cell>
          <cell r="U251">
            <v>1.1435449484894185</v>
          </cell>
          <cell r="V251">
            <v>1.0282093413224855</v>
          </cell>
          <cell r="W251">
            <v>1</v>
          </cell>
          <cell r="X251">
            <v>0.9872236183170251</v>
          </cell>
          <cell r="Y251">
            <v>1.0019637747778094</v>
          </cell>
          <cell r="Z251">
            <v>1.0711679133221095</v>
          </cell>
        </row>
        <row r="252">
          <cell r="C252">
            <v>1.140796339028098</v>
          </cell>
          <cell r="D252">
            <v>1.1495779275022546</v>
          </cell>
          <cell r="E252">
            <v>1.1141169098648214</v>
          </cell>
          <cell r="F252">
            <v>1.0769142433640817</v>
          </cell>
          <cell r="G252">
            <v>1.1366637419767984</v>
          </cell>
          <cell r="H252">
            <v>1.1233313528587152</v>
          </cell>
          <cell r="I252">
            <v>1.0899564414630289</v>
          </cell>
          <cell r="J252">
            <v>1.0864315357045289</v>
          </cell>
          <cell r="K252">
            <v>1.0729723853820241</v>
          </cell>
          <cell r="L252">
            <v>1.0729723853820241</v>
          </cell>
          <cell r="M252">
            <v>1.1018751732442384</v>
          </cell>
          <cell r="N252">
            <v>1.1160016677338687</v>
          </cell>
          <cell r="O252">
            <v>1.0418553897296856</v>
          </cell>
          <cell r="P252">
            <v>1.0770082965718175</v>
          </cell>
          <cell r="Q252">
            <v>1.0979529031056328</v>
          </cell>
          <cell r="R252">
            <v>1.0359663041088785</v>
          </cell>
          <cell r="S252">
            <v>1.0910354448432287</v>
          </cell>
          <cell r="T252">
            <v>1.0952876554634221</v>
          </cell>
          <cell r="U252">
            <v>1.1583443986468669</v>
          </cell>
          <cell r="V252">
            <v>1.0415161491733058</v>
          </cell>
          <cell r="W252">
            <v>1.0129417301672294</v>
          </cell>
          <cell r="X252">
            <v>1</v>
          </cell>
          <cell r="Y252">
            <v>1.0149309195883225</v>
          </cell>
          <cell r="Z252">
            <v>1.0850306794201185</v>
          </cell>
        </row>
        <row r="253">
          <cell r="C253">
            <v>1.1240137796677128</v>
          </cell>
          <cell r="D253">
            <v>1.1326661798504944</v>
          </cell>
          <cell r="E253">
            <v>1.0977268387061561</v>
          </cell>
          <cell r="F253">
            <v>1.0610714705596918</v>
          </cell>
          <cell r="G253">
            <v>1.119941978354402</v>
          </cell>
          <cell r="H253">
            <v>1.1068057255703296</v>
          </cell>
          <cell r="I253">
            <v>1.073921801402147</v>
          </cell>
          <cell r="J253">
            <v>1.0704487514728671</v>
          </cell>
          <cell r="K253">
            <v>1.0571876023022773</v>
          </cell>
          <cell r="L253">
            <v>1.0571876023022773</v>
          </cell>
          <cell r="M253">
            <v>1.0856651935396571</v>
          </cell>
          <cell r="N253">
            <v>1.0995838693992519</v>
          </cell>
          <cell r="O253">
            <v>1.0265283770764262</v>
          </cell>
          <cell r="P253">
            <v>1.0611641401255907</v>
          </cell>
          <cell r="Q253">
            <v>1.0818006249637027</v>
          </cell>
          <cell r="R253">
            <v>1.0207259273656659</v>
          </cell>
          <cell r="S253">
            <v>1.0749849312756927</v>
          </cell>
          <cell r="T253">
            <v>1.0791745864907671</v>
          </cell>
          <cell r="U253">
            <v>1.1413036850988005</v>
          </cell>
          <cell r="V253">
            <v>1.0261941271783963</v>
          </cell>
          <cell r="W253">
            <v>0.99804007407528783</v>
          </cell>
          <cell r="X253">
            <v>0.98528873315399745</v>
          </cell>
          <cell r="Y253">
            <v>1</v>
          </cell>
          <cell r="Z253">
            <v>1.0690685035590697</v>
          </cell>
        </row>
        <row r="254">
          <cell r="C254">
            <v>1.0513954680413118</v>
          </cell>
          <cell r="D254">
            <v>1.0594888691226987</v>
          </cell>
          <cell r="E254">
            <v>1.0268068276744466</v>
          </cell>
          <cell r="F254">
            <v>0.99251962528803839</v>
          </cell>
          <cell r="G254">
            <v>1.0475867305284627</v>
          </cell>
          <cell r="H254">
            <v>1.0352991617334417</v>
          </cell>
          <cell r="I254">
            <v>1.0045397444849606</v>
          </cell>
          <cell r="J254">
            <v>1.0012910752764697</v>
          </cell>
          <cell r="K254">
            <v>0.98888667918169959</v>
          </cell>
          <cell r="L254">
            <v>0.98888667918169959</v>
          </cell>
          <cell r="M254">
            <v>1.0155244401320729</v>
          </cell>
          <cell r="N254">
            <v>1.0285438825843176</v>
          </cell>
          <cell r="O254">
            <v>0.96020823142668421</v>
          </cell>
          <cell r="P254">
            <v>0.99260630782109449</v>
          </cell>
          <cell r="Q254">
            <v>1.0119095468272108</v>
          </cell>
          <cell r="R254">
            <v>0.95478065621383001</v>
          </cell>
          <cell r="S254">
            <v>1.0055341895275434</v>
          </cell>
          <cell r="T254">
            <v>1.0094531668438953</v>
          </cell>
          <cell r="U254">
            <v>1.0675683375754224</v>
          </cell>
          <cell r="V254">
            <v>0.95989557616005072</v>
          </cell>
          <cell r="W254">
            <v>0.93356045075940519</v>
          </cell>
          <cell r="X254">
            <v>0.92163292611637293</v>
          </cell>
          <cell r="Y254">
            <v>0.93539375322616702</v>
          </cell>
          <cell r="Z254">
            <v>1</v>
          </cell>
        </row>
        <row r="259">
          <cell r="C259">
            <v>1</v>
          </cell>
          <cell r="D259">
            <v>1.0076977705605525</v>
          </cell>
          <cell r="E259">
            <v>0.97661332855783334</v>
          </cell>
          <cell r="F259">
            <v>0.94400219085692305</v>
          </cell>
          <cell r="G259">
            <v>0.99637744537748052</v>
          </cell>
          <cell r="H259">
            <v>0.98469053101602522</v>
          </cell>
          <cell r="I259">
            <v>0.95543472938528007</v>
          </cell>
          <cell r="J259">
            <v>0.95234486519312878</v>
          </cell>
          <cell r="K259">
            <v>0.94054683441230502</v>
          </cell>
          <cell r="L259">
            <v>0.94054683441230502</v>
          </cell>
          <cell r="M259">
            <v>0.96588245907501902</v>
          </cell>
          <cell r="N259">
            <v>0.97826547084175153</v>
          </cell>
          <cell r="O259">
            <v>0.913270278038668</v>
          </cell>
          <cell r="P259">
            <v>0.94408463607919291</v>
          </cell>
          <cell r="Q259">
            <v>0.96244427295500823</v>
          </cell>
          <cell r="R259">
            <v>0.90810801951860276</v>
          </cell>
          <cell r="S259">
            <v>0.95638056287306883</v>
          </cell>
          <cell r="T259">
            <v>0.96010796843593738</v>
          </cell>
          <cell r="U259">
            <v>1.0153822895624991</v>
          </cell>
          <cell r="V259">
            <v>0.91297290633017469</v>
          </cell>
          <cell r="W259">
            <v>0.88792512345385477</v>
          </cell>
          <cell r="X259">
            <v>0.87658065317070577</v>
          </cell>
          <cell r="Y259">
            <v>0.88966880841587681</v>
          </cell>
          <cell r="Z259">
            <v>0.95111690167634211</v>
          </cell>
        </row>
        <row r="260">
          <cell r="C260">
            <v>0.99236103245889828</v>
          </cell>
          <cell r="D260">
            <v>1</v>
          </cell>
          <cell r="E260">
            <v>0.96915301104077278</v>
          </cell>
          <cell r="F260">
            <v>0.9367909887622381</v>
          </cell>
          <cell r="G260">
            <v>0.98876615041355609</v>
          </cell>
          <cell r="H260">
            <v>0.97716851201156363</v>
          </cell>
          <cell r="I260">
            <v>0.94813619449986464</v>
          </cell>
          <cell r="J260">
            <v>0.94506993367998371</v>
          </cell>
          <cell r="K260">
            <v>0.93336202767334342</v>
          </cell>
          <cell r="L260">
            <v>0.93336202767334342</v>
          </cell>
          <cell r="M260">
            <v>0.95850411432162552</v>
          </cell>
          <cell r="N260">
            <v>0.97079253266341092</v>
          </cell>
          <cell r="O260">
            <v>0.90629383602847768</v>
          </cell>
          <cell r="P260">
            <v>0.93687280418813113</v>
          </cell>
          <cell r="Q260">
            <v>0.95509219239378562</v>
          </cell>
          <cell r="R260">
            <v>0.90117101183368598</v>
          </cell>
          <cell r="S260">
            <v>0.94907480279634093</v>
          </cell>
          <cell r="T260">
            <v>0.95277373482910221</v>
          </cell>
          <cell r="U260">
            <v>1.0076258172107215</v>
          </cell>
          <cell r="V260">
            <v>0.90599873593281322</v>
          </cell>
          <cell r="W260">
            <v>0.88114229225686214</v>
          </cell>
          <cell r="X260">
            <v>0.86988448201397706</v>
          </cell>
          <cell r="Y260">
            <v>0.88287265726605735</v>
          </cell>
          <cell r="Z260">
            <v>0.94385135053664326</v>
          </cell>
        </row>
        <row r="261">
          <cell r="C261">
            <v>1.0239467051680544</v>
          </cell>
          <cell r="D261">
            <v>1.0318288119706718</v>
          </cell>
          <cell r="E261">
            <v>1</v>
          </cell>
          <cell r="F261">
            <v>0.9666079329993712</v>
          </cell>
          <cell r="G261">
            <v>1.0202374022980343</v>
          </cell>
          <cell r="H261">
            <v>1.008270624844041</v>
          </cell>
          <cell r="I261">
            <v>0.97831424315718918</v>
          </cell>
          <cell r="J261">
            <v>0.9751503868982192</v>
          </cell>
          <cell r="K261">
            <v>0.96306983215272324</v>
          </cell>
          <cell r="L261">
            <v>0.96306983215272324</v>
          </cell>
          <cell r="M261">
            <v>0.98901216154948379</v>
          </cell>
          <cell r="N261">
            <v>1.001691705648087</v>
          </cell>
          <cell r="O261">
            <v>0.935140092125607</v>
          </cell>
          <cell r="P261">
            <v>0.96669235251307117</v>
          </cell>
          <cell r="Q261">
            <v>0.98549164220014418</v>
          </cell>
          <cell r="R261">
            <v>0.92985421452276051</v>
          </cell>
          <cell r="S261">
            <v>0.97928272624064816</v>
          </cell>
          <cell r="T261">
            <v>0.98309939088557241</v>
          </cell>
          <cell r="U261">
            <v>1.0396973498835163</v>
          </cell>
          <cell r="V261">
            <v>0.93483559934448501</v>
          </cell>
          <cell r="W261">
            <v>0.9091880045965125</v>
          </cell>
          <cell r="X261">
            <v>0.89757187162820518</v>
          </cell>
          <cell r="Y261">
            <v>0.91097344506822608</v>
          </cell>
          <cell r="Z261">
            <v>0.97389301770113879</v>
          </cell>
        </row>
        <row r="262">
          <cell r="C262">
            <v>1.0593195754050577</v>
          </cell>
          <cell r="D262">
            <v>1.0674739744468278</v>
          </cell>
          <cell r="E262">
            <v>1.0345456165428042</v>
          </cell>
          <cell r="F262">
            <v>1</v>
          </cell>
          <cell r="G262">
            <v>1.0554821323804489</v>
          </cell>
          <cell r="H262">
            <v>1.0431019552212766</v>
          </cell>
          <cell r="I262">
            <v>1.0121107118596611</v>
          </cell>
          <cell r="J262">
            <v>1.0088375582355722</v>
          </cell>
          <cell r="K262">
            <v>0.99633967327821404</v>
          </cell>
          <cell r="L262">
            <v>0.99633967327821404</v>
          </cell>
          <cell r="M262">
            <v>1.0231781964385422</v>
          </cell>
          <cell r="N262">
            <v>1.0362957632055132</v>
          </cell>
          <cell r="O262">
            <v>0.96744508316198075</v>
          </cell>
          <cell r="P262">
            <v>1.000087335837849</v>
          </cell>
          <cell r="Q262">
            <v>1.0195360585777287</v>
          </cell>
          <cell r="R262">
            <v>0.96197660165837418</v>
          </cell>
          <cell r="S262">
            <v>1.0131126517883495</v>
          </cell>
          <cell r="T262">
            <v>1.0170611654665698</v>
          </cell>
          <cell r="U262">
            <v>1.0756143358531618</v>
          </cell>
          <cell r="V262">
            <v>0.96713007149000219</v>
          </cell>
          <cell r="W262">
            <v>0.94059646476862091</v>
          </cell>
          <cell r="X262">
            <v>0.92857904532508018</v>
          </cell>
          <cell r="Y262">
            <v>0.9424435843822303</v>
          </cell>
          <cell r="Z262">
            <v>1.0075367524443568</v>
          </cell>
        </row>
        <row r="263">
          <cell r="C263">
            <v>1.0036357252357786</v>
          </cell>
          <cell r="D263">
            <v>1.0113614827750175</v>
          </cell>
          <cell r="E263">
            <v>0.98016402628206878</v>
          </cell>
          <cell r="F263">
            <v>0.94743432344485179</v>
          </cell>
          <cell r="G263">
            <v>1</v>
          </cell>
          <cell r="H263">
            <v>0.98827059522907235</v>
          </cell>
          <cell r="I263">
            <v>0.95890842754204542</v>
          </cell>
          <cell r="J263">
            <v>0.95580732945267566</v>
          </cell>
          <cell r="K263">
            <v>0.94396640427360945</v>
          </cell>
          <cell r="L263">
            <v>0.94396640427360945</v>
          </cell>
          <cell r="M263">
            <v>0.96939414230627396</v>
          </cell>
          <cell r="N263">
            <v>0.98182217530138172</v>
          </cell>
          <cell r="O263">
            <v>0.91659067783561965</v>
          </cell>
          <cell r="P263">
            <v>0.94751706841529681</v>
          </cell>
          <cell r="Q263">
            <v>0.96594345588622121</v>
          </cell>
          <cell r="R263">
            <v>0.91140965076197944</v>
          </cell>
          <cell r="S263">
            <v>0.95985769982051461</v>
          </cell>
          <cell r="T263">
            <v>0.96359865720585203</v>
          </cell>
          <cell r="U263">
            <v>1.019073940576624</v>
          </cell>
          <cell r="V263">
            <v>0.91629222496530138</v>
          </cell>
          <cell r="W263">
            <v>0.89115337523267779</v>
          </cell>
          <cell r="X263">
            <v>0.8797676595726337</v>
          </cell>
          <cell r="Y263">
            <v>0.89290339975411948</v>
          </cell>
          <cell r="Z263">
            <v>0.95457490139794221</v>
          </cell>
        </row>
        <row r="264">
          <cell r="C264">
            <v>1.01554749284344</v>
          </cell>
          <cell r="D264">
            <v>1.0233649444366932</v>
          </cell>
          <cell r="E264">
            <v>0.99179721729439441</v>
          </cell>
          <cell r="F264">
            <v>0.95867905816346277</v>
          </cell>
          <cell r="G264">
            <v>1.011868616578852</v>
          </cell>
          <cell r="H264">
            <v>1</v>
          </cell>
          <cell r="I264">
            <v>0.97028934400277167</v>
          </cell>
          <cell r="J264">
            <v>0.96715144016920584</v>
          </cell>
          <cell r="K264">
            <v>0.95516997958925043</v>
          </cell>
          <cell r="L264">
            <v>0.95516997958925043</v>
          </cell>
          <cell r="M264">
            <v>0.9808995096950921</v>
          </cell>
          <cell r="N264">
            <v>0.99347504624864813</v>
          </cell>
          <cell r="O264">
            <v>0.92746934115060065</v>
          </cell>
          <cell r="P264">
            <v>0.95876278520223579</v>
          </cell>
          <cell r="Q264">
            <v>0.97740786840098604</v>
          </cell>
          <cell r="R264">
            <v>0.92222682245313869</v>
          </cell>
          <cell r="S264">
            <v>0.97124988282994307</v>
          </cell>
          <cell r="T264">
            <v>0.9750352402041248</v>
          </cell>
          <cell r="U264">
            <v>1.0311689384428278</v>
          </cell>
          <cell r="V264">
            <v>0.92716734605759765</v>
          </cell>
          <cell r="W264">
            <v>0.90173013295626414</v>
          </cell>
          <cell r="X264">
            <v>0.89020928460257531</v>
          </cell>
          <cell r="Y264">
            <v>0.90350092784775449</v>
          </cell>
          <cell r="Z264">
            <v>0.96590438489842978</v>
          </cell>
        </row>
        <row r="265">
          <cell r="C265">
            <v>1.046643971842423</v>
          </cell>
          <cell r="D265">
            <v>1.0547007969962514</v>
          </cell>
          <cell r="E265">
            <v>1.0221664531560199</v>
          </cell>
          <cell r="F265">
            <v>0.98803420246643892</v>
          </cell>
          <cell r="G265">
            <v>1.042852446884093</v>
          </cell>
          <cell r="H265">
            <v>1.0306204084182371</v>
          </cell>
          <cell r="I265">
            <v>1</v>
          </cell>
          <cell r="J265">
            <v>0.99676601226947315</v>
          </cell>
          <cell r="K265">
            <v>0.98441767447311257</v>
          </cell>
          <cell r="L265">
            <v>0.98441767447311257</v>
          </cell>
          <cell r="M265">
            <v>1.0109350532992043</v>
          </cell>
          <cell r="N265">
            <v>1.0238956579181089</v>
          </cell>
          <cell r="O265">
            <v>0.95586883117202537</v>
          </cell>
          <cell r="P265">
            <v>0.98812049326133489</v>
          </cell>
          <cell r="Q265">
            <v>1.0073364965226228</v>
          </cell>
          <cell r="R265">
            <v>0.9504657844109069</v>
          </cell>
          <cell r="S265">
            <v>1.0009899509183608</v>
          </cell>
          <cell r="T265">
            <v>1.0048912174813491</v>
          </cell>
          <cell r="U265">
            <v>1.0627437524861472</v>
          </cell>
          <cell r="V265">
            <v>0.95555758886593434</v>
          </cell>
          <cell r="W265">
            <v>0.92934147791041632</v>
          </cell>
          <cell r="X265">
            <v>0.91746785647481288</v>
          </cell>
          <cell r="Y265">
            <v>0.93116649526470896</v>
          </cell>
          <cell r="Z265">
            <v>0.9954807716569859</v>
          </cell>
        </row>
        <row r="266">
          <cell r="C266">
            <v>1.0500397876321905</v>
          </cell>
          <cell r="D266">
            <v>1.0581227529968344</v>
          </cell>
          <cell r="E266">
            <v>1.025482852117634</v>
          </cell>
          <cell r="F266">
            <v>0.99123986001172593</v>
          </cell>
          <cell r="G266">
            <v>1.046235961145674</v>
          </cell>
          <cell r="H266">
            <v>1.033964236071496</v>
          </cell>
          <cell r="I266">
            <v>1.0032444803401388</v>
          </cell>
          <cell r="J266">
            <v>1</v>
          </cell>
          <cell r="K266">
            <v>0.98761159826442568</v>
          </cell>
          <cell r="L266">
            <v>0.98761159826442568</v>
          </cell>
          <cell r="M266">
            <v>1.0142150122047908</v>
          </cell>
          <cell r="N266">
            <v>1.0272176672505775</v>
          </cell>
          <cell r="O266">
            <v>0.95897012880251442</v>
          </cell>
          <cell r="P266">
            <v>0.9913264307754095</v>
          </cell>
          <cell r="Q266">
            <v>1.0106047799814948</v>
          </cell>
          <cell r="R266">
            <v>0.95354955196240265</v>
          </cell>
          <cell r="S266">
            <v>1.0042376431347919</v>
          </cell>
          <cell r="T266">
            <v>1.0081515672804455</v>
          </cell>
          <cell r="U266">
            <v>1.0661918036976936</v>
          </cell>
          <cell r="V266">
            <v>0.95865787667688029</v>
          </cell>
          <cell r="W266">
            <v>0.93235670806477211</v>
          </cell>
          <cell r="X266">
            <v>0.92044456289785459</v>
          </cell>
          <cell r="Y266">
            <v>0.93418764665199117</v>
          </cell>
          <cell r="Z266">
            <v>0.99871058944961311</v>
          </cell>
        </row>
        <row r="267">
          <cell r="C267">
            <v>1.0632112760496866</v>
          </cell>
          <cell r="D267">
            <v>1.0713956325101093</v>
          </cell>
          <cell r="E267">
            <v>1.0383463032631057</v>
          </cell>
          <cell r="F267">
            <v>1.0036737739346888</v>
          </cell>
          <cell r="G267">
            <v>1.0593597351269179</v>
          </cell>
          <cell r="H267">
            <v>1.0469340759955916</v>
          </cell>
          <cell r="I267">
            <v>1.0158289778119105</v>
          </cell>
          <cell r="J267">
            <v>1.0125437993613533</v>
          </cell>
          <cell r="K267">
            <v>1</v>
          </cell>
          <cell r="L267">
            <v>1</v>
          </cell>
          <cell r="M267">
            <v>1.0269371218271601</v>
          </cell>
          <cell r="N267">
            <v>1.0401028795690062</v>
          </cell>
          <cell r="O267">
            <v>0.97099925769174422</v>
          </cell>
          <cell r="P267">
            <v>1.0037614306246627</v>
          </cell>
          <cell r="Q267">
            <v>1.023281603575207</v>
          </cell>
          <cell r="R267">
            <v>0.96551068622332725</v>
          </cell>
          <cell r="S267">
            <v>1.0168345986413929</v>
          </cell>
          <cell r="T267">
            <v>1.0207976182662453</v>
          </cell>
          <cell r="U267">
            <v>1.079565899763997</v>
          </cell>
          <cell r="V267">
            <v>0.97068308873809594</v>
          </cell>
          <cell r="W267">
            <v>0.94405200354394847</v>
          </cell>
          <cell r="X267">
            <v>0.93199043481809374</v>
          </cell>
          <cell r="Y267">
            <v>0.94590590905744854</v>
          </cell>
          <cell r="Z267">
            <v>1.011238214703728</v>
          </cell>
        </row>
        <row r="268">
          <cell r="C268">
            <v>1.0632112760496866</v>
          </cell>
          <cell r="D268">
            <v>1.0713956325101093</v>
          </cell>
          <cell r="E268">
            <v>1.0383463032631057</v>
          </cell>
          <cell r="F268">
            <v>1.0036737739346888</v>
          </cell>
          <cell r="G268">
            <v>1.0593597351269179</v>
          </cell>
          <cell r="H268">
            <v>1.0469340759955916</v>
          </cell>
          <cell r="I268">
            <v>1.0158289778119105</v>
          </cell>
          <cell r="J268">
            <v>1.0125437993613533</v>
          </cell>
          <cell r="K268">
            <v>1</v>
          </cell>
          <cell r="L268">
            <v>1</v>
          </cell>
          <cell r="M268">
            <v>1.0269371218271601</v>
          </cell>
          <cell r="N268">
            <v>1.0401028795690062</v>
          </cell>
          <cell r="O268">
            <v>0.97099925769174422</v>
          </cell>
          <cell r="P268">
            <v>1.0037614306246627</v>
          </cell>
          <cell r="Q268">
            <v>1.023281603575207</v>
          </cell>
          <cell r="R268">
            <v>0.96551068622332725</v>
          </cell>
          <cell r="S268">
            <v>1.0168345986413929</v>
          </cell>
          <cell r="T268">
            <v>1.0207976182662453</v>
          </cell>
          <cell r="U268">
            <v>1.079565899763997</v>
          </cell>
          <cell r="V268">
            <v>0.97068308873809594</v>
          </cell>
          <cell r="W268">
            <v>0.94405200354394847</v>
          </cell>
          <cell r="X268">
            <v>0.93199043481809374</v>
          </cell>
          <cell r="Y268">
            <v>0.94590590905744854</v>
          </cell>
          <cell r="Z268">
            <v>1.011238214703728</v>
          </cell>
        </row>
        <row r="269">
          <cell r="C269">
            <v>1.035322663336959</v>
          </cell>
          <cell r="D269">
            <v>1.0432923396554672</v>
          </cell>
          <cell r="E269">
            <v>1.0111099123728686</v>
          </cell>
          <cell r="F269">
            <v>0.97734686243391389</v>
          </cell>
          <cell r="G269">
            <v>1.0315721504370885</v>
          </cell>
          <cell r="H269">
            <v>1.0194724231341956</v>
          </cell>
          <cell r="I269">
            <v>0.98918322867179487</v>
          </cell>
          <cell r="J269">
            <v>0.98598422224702731</v>
          </cell>
          <cell r="K269">
            <v>0.97376945359689338</v>
          </cell>
          <cell r="L269">
            <v>0.97376945359689338</v>
          </cell>
          <cell r="M269">
            <v>1</v>
          </cell>
          <cell r="N269">
            <v>1.0128204127224665</v>
          </cell>
          <cell r="O269">
            <v>0.94552941660547873</v>
          </cell>
          <cell r="P269">
            <v>0.97743221984101369</v>
          </cell>
          <cell r="Q269">
            <v>0.99644036798918223</v>
          </cell>
          <cell r="R269">
            <v>0.94018481336565096</v>
          </cell>
          <cell r="S269">
            <v>0.99016247151744563</v>
          </cell>
          <cell r="T269">
            <v>0.99402153897213164</v>
          </cell>
          <cell r="U269">
            <v>1.0512482963350258</v>
          </cell>
          <cell r="V269">
            <v>0.94522154093624045</v>
          </cell>
          <cell r="W269">
            <v>0.91928900365804311</v>
          </cell>
          <cell r="X269">
            <v>0.90754381647034621</v>
          </cell>
          <cell r="Y269">
            <v>0.92109428021694428</v>
          </cell>
          <cell r="Z269">
            <v>0.98471288378834709</v>
          </cell>
        </row>
        <row r="270">
          <cell r="C270">
            <v>1.0222174141948881</v>
          </cell>
          <cell r="D270">
            <v>1.0300862093123617</v>
          </cell>
          <cell r="E270">
            <v>0.99831115138665105</v>
          </cell>
          <cell r="F270">
            <v>0.96497547853207311</v>
          </cell>
          <cell r="G270">
            <v>1.0185143757758766</v>
          </cell>
          <cell r="H270">
            <v>1.0065678083973926</v>
          </cell>
          <cell r="I270">
            <v>0.97666201850421364</v>
          </cell>
          <cell r="J270">
            <v>0.97350350551949949</v>
          </cell>
          <cell r="K270">
            <v>0.96144335300213402</v>
          </cell>
          <cell r="L270">
            <v>0.96144335300213402</v>
          </cell>
          <cell r="M270">
            <v>0.98734186973186577</v>
          </cell>
          <cell r="N270">
            <v>1</v>
          </cell>
          <cell r="O270">
            <v>0.93356078207773363</v>
          </cell>
          <cell r="P270">
            <v>0.96505975547399458</v>
          </cell>
          <cell r="Q270">
            <v>0.98382729600674756</v>
          </cell>
          <cell r="R270">
            <v>0.92828383152194704</v>
          </cell>
          <cell r="S270">
            <v>0.97762886596636012</v>
          </cell>
          <cell r="T270">
            <v>0.98143908484249121</v>
          </cell>
          <cell r="U270">
            <v>1.0379414584558628</v>
          </cell>
          <cell r="V270">
            <v>0.9332568035388229</v>
          </cell>
          <cell r="W270">
            <v>0.90765252369567628</v>
          </cell>
          <cell r="X270">
            <v>0.89605600861742485</v>
          </cell>
          <cell r="Y270">
            <v>0.90943494882872489</v>
          </cell>
          <cell r="Z270">
            <v>0.97224825982864405</v>
          </cell>
        </row>
        <row r="271">
          <cell r="C271">
            <v>1.0949661059238587</v>
          </cell>
          <cell r="D271">
            <v>1.1033949037788424</v>
          </cell>
          <cell r="E271">
            <v>1.0693584933643088</v>
          </cell>
          <cell r="F271">
            <v>1.0336504029061964</v>
          </cell>
          <cell r="G271">
            <v>1.090999531395342</v>
          </cell>
          <cell r="H271">
            <v>1.0782027562867138</v>
          </cell>
          <cell r="I271">
            <v>1.0461686450994159</v>
          </cell>
          <cell r="J271">
            <v>1.0427853485371024</v>
          </cell>
          <cell r="K271">
            <v>1.0298669047154538</v>
          </cell>
          <cell r="L271">
            <v>1.0298669047154538</v>
          </cell>
          <cell r="M271">
            <v>1.0576085549935343</v>
          </cell>
          <cell r="N271">
            <v>1.0711675331673629</v>
          </cell>
          <cell r="O271">
            <v>1</v>
          </cell>
          <cell r="P271">
            <v>1.0337406776301772</v>
          </cell>
          <cell r="Q271">
            <v>1.0538438577262648</v>
          </cell>
          <cell r="R271">
            <v>0.99434750189051191</v>
          </cell>
          <cell r="S271">
            <v>1.0472043007103924</v>
          </cell>
          <cell r="T271">
            <v>1.0512856834647655</v>
          </cell>
          <cell r="U271">
            <v>1.1118091916263015</v>
          </cell>
          <cell r="V271">
            <v>0.99967438805833919</v>
          </cell>
          <cell r="W271">
            <v>0.97224791478022887</v>
          </cell>
          <cell r="X271">
            <v>0.95982610433052029</v>
          </cell>
          <cell r="Y271">
            <v>0.97415719071305218</v>
          </cell>
          <cell r="Z271">
            <v>1.0414407701069099</v>
          </cell>
        </row>
        <row r="272">
          <cell r="C272">
            <v>1.0592270669216957</v>
          </cell>
          <cell r="D272">
            <v>1.067380753854386</v>
          </cell>
          <cell r="E272">
            <v>1.0344552715249482</v>
          </cell>
          <cell r="F272">
            <v>0.99991267178903342</v>
          </cell>
          <cell r="G272">
            <v>1.0553899590141207</v>
          </cell>
          <cell r="H272">
            <v>1.0430108629936714</v>
          </cell>
          <cell r="I272">
            <v>1.0120223260418943</v>
          </cell>
          <cell r="J272">
            <v>1.0087494582564556</v>
          </cell>
          <cell r="K272">
            <v>0.99625266471703156</v>
          </cell>
          <cell r="L272">
            <v>0.99625266471703156</v>
          </cell>
          <cell r="M272">
            <v>1.0230888441171471</v>
          </cell>
          <cell r="N272">
            <v>1.0362052653504801</v>
          </cell>
          <cell r="O272">
            <v>0.9673605979136598</v>
          </cell>
          <cell r="P272">
            <v>1</v>
          </cell>
          <cell r="Q272">
            <v>1.0194470243177172</v>
          </cell>
          <cell r="R272">
            <v>0.96189259396275961</v>
          </cell>
          <cell r="S272">
            <v>1.0130241784729612</v>
          </cell>
          <cell r="T272">
            <v>1.016972347334546</v>
          </cell>
          <cell r="U272">
            <v>1.0755204043775217</v>
          </cell>
          <cell r="V272">
            <v>0.96704561375108689</v>
          </cell>
          <cell r="W272">
            <v>0.94051432416211123</v>
          </cell>
          <cell r="X272">
            <v>0.92849795417831082</v>
          </cell>
          <cell r="Y272">
            <v>0.94236128247006923</v>
          </cell>
          <cell r="Z272">
            <v>1.0074487660622826</v>
          </cell>
        </row>
        <row r="273">
          <cell r="C273">
            <v>1.0390211964477527</v>
          </cell>
          <cell r="D273">
            <v>1.0470193432255583</v>
          </cell>
          <cell r="E273">
            <v>1.0147219491049821</v>
          </cell>
          <cell r="F273">
            <v>0.98083828579345989</v>
          </cell>
          <cell r="G273">
            <v>1.0352572854096651</v>
          </cell>
          <cell r="H273">
            <v>1.0231143336670434</v>
          </cell>
          <cell r="I273">
            <v>0.9927169356536284</v>
          </cell>
          <cell r="J273">
            <v>0.98950650126383843</v>
          </cell>
          <cell r="K273">
            <v>0.97724809720621941</v>
          </cell>
          <cell r="L273">
            <v>0.97724809720621941</v>
          </cell>
          <cell r="M273">
            <v>1.0035723482560237</v>
          </cell>
          <cell r="N273">
            <v>1.0164385599575207</v>
          </cell>
          <cell r="O273">
            <v>0.94890717696790849</v>
          </cell>
          <cell r="P273">
            <v>0.98092394812694417</v>
          </cell>
          <cell r="Q273">
            <v>1</v>
          </cell>
          <cell r="R273">
            <v>0.94354348094401774</v>
          </cell>
          <cell r="S273">
            <v>0.9936996766957511</v>
          </cell>
          <cell r="T273">
            <v>0.9975725300833288</v>
          </cell>
          <cell r="U273">
            <v>1.0550037213530861</v>
          </cell>
          <cell r="V273">
            <v>0.94859820145956009</v>
          </cell>
          <cell r="W273">
            <v>0.92257302412704267</v>
          </cell>
          <cell r="X273">
            <v>0.91078587904037922</v>
          </cell>
          <cell r="Y273">
            <v>0.92438474976251073</v>
          </cell>
          <cell r="Z273">
            <v>0.98823062114143245</v>
          </cell>
        </row>
        <row r="274">
          <cell r="C274">
            <v>1.1011905836159339</v>
          </cell>
          <cell r="D274">
            <v>1.1096672960720504</v>
          </cell>
          <cell r="E274">
            <v>1.0754374012417003</v>
          </cell>
          <cell r="F274">
            <v>1.0395263234844552</v>
          </cell>
          <cell r="G274">
            <v>1.0972014605769811</v>
          </cell>
          <cell r="H274">
            <v>1.0843319405306207</v>
          </cell>
          <cell r="I274">
            <v>1.0521157272587083</v>
          </cell>
          <cell r="J274">
            <v>1.0487131979056594</v>
          </cell>
          <cell r="K274">
            <v>1.0357213175046052</v>
          </cell>
          <cell r="L274">
            <v>1.0357213175046052</v>
          </cell>
          <cell r="M274">
            <v>1.0636206688132135</v>
          </cell>
          <cell r="N274">
            <v>1.0772567247675446</v>
          </cell>
          <cell r="O274">
            <v>1.0056846304724869</v>
          </cell>
          <cell r="P274">
            <v>1.0396171113868828</v>
          </cell>
          <cell r="Q274">
            <v>1.0598345706331387</v>
          </cell>
          <cell r="R274">
            <v>1</v>
          </cell>
          <cell r="S274">
            <v>1.0531572701891301</v>
          </cell>
          <cell r="T274">
            <v>1.0572618540962784</v>
          </cell>
          <cell r="U274">
            <v>1.1181294160366113</v>
          </cell>
          <cell r="V274">
            <v>1.0053571675472603</v>
          </cell>
          <cell r="W274">
            <v>0.97777478490340042</v>
          </cell>
          <cell r="X274">
            <v>0.9652823610514859</v>
          </cell>
          <cell r="Y274">
            <v>0.97969491436437184</v>
          </cell>
          <cell r="Z274">
            <v>1.04736097604395</v>
          </cell>
        </row>
        <row r="275">
          <cell r="C275">
            <v>1.045608870380943</v>
          </cell>
          <cell r="D275">
            <v>1.053657727561214</v>
          </cell>
          <cell r="E275">
            <v>1.0211555592723289</v>
          </cell>
          <cell r="F275">
            <v>0.98705706441904273</v>
          </cell>
          <cell r="G275">
            <v>1.0418210951341971</v>
          </cell>
          <cell r="H275">
            <v>1.029601153810477</v>
          </cell>
          <cell r="I275">
            <v>0.99901102811526465</v>
          </cell>
          <cell r="J275">
            <v>0.99578023870767896</v>
          </cell>
          <cell r="K275">
            <v>0.98344411307022206</v>
          </cell>
          <cell r="L275">
            <v>0.98344411307022206</v>
          </cell>
          <cell r="M275">
            <v>1.0099352669541981</v>
          </cell>
          <cell r="N275">
            <v>1.0228830538995253</v>
          </cell>
          <cell r="O275">
            <v>0.95492350377250135</v>
          </cell>
          <cell r="P275">
            <v>0.98714326987476864</v>
          </cell>
          <cell r="Q275">
            <v>1.0063402690490941</v>
          </cell>
          <cell r="R275">
            <v>0.94952580047272162</v>
          </cell>
          <cell r="S275">
            <v>1</v>
          </cell>
          <cell r="T275">
            <v>1.0038974083200425</v>
          </cell>
          <cell r="U275">
            <v>1.0616927287942601</v>
          </cell>
          <cell r="V275">
            <v>0.95461256927630045</v>
          </cell>
          <cell r="W275">
            <v>0.92842238531744448</v>
          </cell>
          <cell r="X275">
            <v>0.91656050655961085</v>
          </cell>
          <cell r="Y275">
            <v>0.93024559778088456</v>
          </cell>
          <cell r="Z275">
            <v>0.99449626916202249</v>
          </cell>
        </row>
        <row r="276">
          <cell r="C276">
            <v>1.0415495265902737</v>
          </cell>
          <cell r="D276">
            <v>1.0495671358734178</v>
          </cell>
          <cell r="E276">
            <v>1.0171911500211628</v>
          </cell>
          <cell r="F276">
            <v>0.98322503498720937</v>
          </cell>
          <cell r="G276">
            <v>1.0377764565381411</v>
          </cell>
          <cell r="H276">
            <v>1.0256039564176662</v>
          </cell>
          <cell r="I276">
            <v>0.99513259007914467</v>
          </cell>
          <cell r="J276">
            <v>0.99191434349258134</v>
          </cell>
          <cell r="K276">
            <v>0.97962611011811673</v>
          </cell>
          <cell r="L276">
            <v>0.97962611011811673</v>
          </cell>
          <cell r="M276">
            <v>1.0060144179914354</v>
          </cell>
          <cell r="N276">
            <v>1.0189119380348375</v>
          </cell>
          <cell r="O276">
            <v>0.9512162257401422</v>
          </cell>
          <cell r="P276">
            <v>0.98331090576943414</v>
          </cell>
          <cell r="Q276">
            <v>1.0024333768658089</v>
          </cell>
          <cell r="R276">
            <v>0.94583947782243172</v>
          </cell>
          <cell r="S276">
            <v>0.99611772250058439</v>
          </cell>
          <cell r="T276">
            <v>1</v>
          </cell>
          <cell r="U276">
            <v>1.0575709430019691</v>
          </cell>
          <cell r="V276">
            <v>0.95090649837793972</v>
          </cell>
          <cell r="W276">
            <v>0.92481799198097281</v>
          </cell>
          <cell r="X276">
            <v>0.91300216432814141</v>
          </cell>
          <cell r="Y276">
            <v>0.92663412622768937</v>
          </cell>
          <cell r="Z276">
            <v>0.9906353586730019</v>
          </cell>
        </row>
        <row r="277">
          <cell r="C277">
            <v>0.9848507407302457</v>
          </cell>
          <cell r="D277">
            <v>0.99243189576877744</v>
          </cell>
          <cell r="E277">
            <v>0.96181836003721299</v>
          </cell>
          <cell r="F277">
            <v>0.92970125691641547</v>
          </cell>
          <cell r="G277">
            <v>0.98128306512692165</v>
          </cell>
          <cell r="H277">
            <v>0.9697731988611914</v>
          </cell>
          <cell r="I277">
            <v>0.94096060095449496</v>
          </cell>
          <cell r="J277">
            <v>0.93791754591609899</v>
          </cell>
          <cell r="K277">
            <v>0.9262982465624463</v>
          </cell>
          <cell r="L277">
            <v>0.9262982465624463</v>
          </cell>
          <cell r="M277">
            <v>0.95125005527838369</v>
          </cell>
          <cell r="N277">
            <v>0.96344547358932164</v>
          </cell>
          <cell r="O277">
            <v>0.89943490981329965</v>
          </cell>
          <cell r="P277">
            <v>0.92978245315463759</v>
          </cell>
          <cell r="Q277">
            <v>0.9478639551313226</v>
          </cell>
          <cell r="R277">
            <v>0.89435085568597239</v>
          </cell>
          <cell r="S277">
            <v>0.94189210576555127</v>
          </cell>
          <cell r="T277">
            <v>0.94556304389514434</v>
          </cell>
          <cell r="U277">
            <v>1</v>
          </cell>
          <cell r="V277">
            <v>0.89914204306591772</v>
          </cell>
          <cell r="W277">
            <v>0.87447371554652376</v>
          </cell>
          <cell r="X277">
            <v>0.86330110558497219</v>
          </cell>
          <cell r="Y277">
            <v>0.87619098497297132</v>
          </cell>
          <cell r="Z277">
            <v>0.93670818513700183</v>
          </cell>
        </row>
        <row r="278">
          <cell r="C278">
            <v>1.0953227560932155</v>
          </cell>
          <cell r="D278">
            <v>1.1037542993593732</v>
          </cell>
          <cell r="E278">
            <v>1.0697068026733352</v>
          </cell>
          <cell r="F278">
            <v>1.0339870814474386</v>
          </cell>
          <cell r="G278">
            <v>1.0913548895799792</v>
          </cell>
          <cell r="H278">
            <v>1.0785539463313647</v>
          </cell>
          <cell r="I278">
            <v>1.0465094010574605</v>
          </cell>
          <cell r="J278">
            <v>1.0431250024945597</v>
          </cell>
          <cell r="K278">
            <v>1.0302023509032352</v>
          </cell>
          <cell r="L278">
            <v>1.0302023509032352</v>
          </cell>
          <cell r="M278">
            <v>1.0579530371361423</v>
          </cell>
          <cell r="N278">
            <v>1.0715164317132144</v>
          </cell>
          <cell r="O278">
            <v>1.000325717999331</v>
          </cell>
          <cell r="P278">
            <v>1.0340773855755219</v>
          </cell>
          <cell r="Q278">
            <v>1.0541871136392105</v>
          </cell>
          <cell r="R278">
            <v>0.99467137876946754</v>
          </cell>
          <cell r="S278">
            <v>1.0475453940001105</v>
          </cell>
          <cell r="T278">
            <v>1.0516281061343089</v>
          </cell>
          <cell r="U278">
            <v>1.1121713278918359</v>
          </cell>
          <cell r="V278">
            <v>1</v>
          </cell>
          <cell r="W278">
            <v>0.97256459342588486</v>
          </cell>
          <cell r="X278">
            <v>0.96013873696892849</v>
          </cell>
          <cell r="Y278">
            <v>0.97447449124424512</v>
          </cell>
          <cell r="Z278">
            <v>1.0417799861109709</v>
          </cell>
        </row>
        <row r="279">
          <cell r="C279">
            <v>1.1262210895781346</v>
          </cell>
          <cell r="D279">
            <v>1.1348904811261626</v>
          </cell>
          <cell r="E279">
            <v>1.0998825269849317</v>
          </cell>
          <cell r="F279">
            <v>1.06315517595103</v>
          </cell>
          <cell r="G279">
            <v>1.1221412921641043</v>
          </cell>
          <cell r="H279">
            <v>1.1089792427381397</v>
          </cell>
          <cell r="I279">
            <v>1.0760307419490802</v>
          </cell>
          <cell r="J279">
            <v>1.0725508717319472</v>
          </cell>
          <cell r="K279">
            <v>1.0592636806510913</v>
          </cell>
          <cell r="L279">
            <v>1.0592636806510913</v>
          </cell>
          <cell r="M279">
            <v>1.0877971954638759</v>
          </cell>
          <cell r="N279">
            <v>1.1017432044680644</v>
          </cell>
          <cell r="O279">
            <v>1.0285442476120346</v>
          </cell>
          <cell r="P279">
            <v>1.0632480274990852</v>
          </cell>
          <cell r="Q279">
            <v>1.0839250377456249</v>
          </cell>
          <cell r="R279">
            <v>1.0227304031968827</v>
          </cell>
          <cell r="S279">
            <v>1.0770959595702572</v>
          </cell>
          <cell r="T279">
            <v>1.0812938423245706</v>
          </cell>
          <cell r="U279">
            <v>1.1435449484894185</v>
          </cell>
          <cell r="V279">
            <v>1.0282093413224855</v>
          </cell>
          <cell r="W279">
            <v>1</v>
          </cell>
          <cell r="X279">
            <v>0.9872236183170251</v>
          </cell>
          <cell r="Y279">
            <v>1.0019637747778094</v>
          </cell>
          <cell r="Z279">
            <v>1.0711679133221095</v>
          </cell>
        </row>
        <row r="280">
          <cell r="C280">
            <v>1.140796339028098</v>
          </cell>
          <cell r="D280">
            <v>1.1495779275022546</v>
          </cell>
          <cell r="E280">
            <v>1.1141169098648214</v>
          </cell>
          <cell r="F280">
            <v>1.0769142433640817</v>
          </cell>
          <cell r="G280">
            <v>1.1366637419767984</v>
          </cell>
          <cell r="H280">
            <v>1.1233313528587152</v>
          </cell>
          <cell r="I280">
            <v>1.0899564414630289</v>
          </cell>
          <cell r="J280">
            <v>1.0864315357045289</v>
          </cell>
          <cell r="K280">
            <v>1.0729723853820241</v>
          </cell>
          <cell r="L280">
            <v>1.0729723853820241</v>
          </cell>
          <cell r="M280">
            <v>1.1018751732442384</v>
          </cell>
          <cell r="N280">
            <v>1.1160016677338687</v>
          </cell>
          <cell r="O280">
            <v>1.0418553897296856</v>
          </cell>
          <cell r="P280">
            <v>1.0770082965718175</v>
          </cell>
          <cell r="Q280">
            <v>1.0979529031056328</v>
          </cell>
          <cell r="R280">
            <v>1.0359663041088785</v>
          </cell>
          <cell r="S280">
            <v>1.0910354448432287</v>
          </cell>
          <cell r="T280">
            <v>1.0952876554634221</v>
          </cell>
          <cell r="U280">
            <v>1.1583443986468669</v>
          </cell>
          <cell r="V280">
            <v>1.0415161491733058</v>
          </cell>
          <cell r="W280">
            <v>1.0129417301672294</v>
          </cell>
          <cell r="X280">
            <v>1</v>
          </cell>
          <cell r="Y280">
            <v>1.0149309195883225</v>
          </cell>
          <cell r="Z280">
            <v>1.0850306794201185</v>
          </cell>
        </row>
        <row r="281">
          <cell r="C281">
            <v>1.1240137796677128</v>
          </cell>
          <cell r="D281">
            <v>1.1326661798504944</v>
          </cell>
          <cell r="E281">
            <v>1.0977268387061561</v>
          </cell>
          <cell r="F281">
            <v>1.0610714705596918</v>
          </cell>
          <cell r="G281">
            <v>1.119941978354402</v>
          </cell>
          <cell r="H281">
            <v>1.1068057255703296</v>
          </cell>
          <cell r="I281">
            <v>1.073921801402147</v>
          </cell>
          <cell r="J281">
            <v>1.0704487514728671</v>
          </cell>
          <cell r="K281">
            <v>1.0571876023022773</v>
          </cell>
          <cell r="L281">
            <v>1.0571876023022773</v>
          </cell>
          <cell r="M281">
            <v>1.0856651935396571</v>
          </cell>
          <cell r="N281">
            <v>1.0995838693992519</v>
          </cell>
          <cell r="O281">
            <v>1.0265283770764262</v>
          </cell>
          <cell r="P281">
            <v>1.0611641401255907</v>
          </cell>
          <cell r="Q281">
            <v>1.0818006249637027</v>
          </cell>
          <cell r="R281">
            <v>1.0207259273656659</v>
          </cell>
          <cell r="S281">
            <v>1.0749849312756927</v>
          </cell>
          <cell r="T281">
            <v>1.0791745864907671</v>
          </cell>
          <cell r="U281">
            <v>1.1413036850988005</v>
          </cell>
          <cell r="V281">
            <v>1.0261941271783963</v>
          </cell>
          <cell r="W281">
            <v>0.99804007407528783</v>
          </cell>
          <cell r="X281">
            <v>0.98528873315399745</v>
          </cell>
          <cell r="Y281">
            <v>1</v>
          </cell>
          <cell r="Z281">
            <v>1.0690685035590697</v>
          </cell>
        </row>
        <row r="282">
          <cell r="C282">
            <v>1.0513954680413118</v>
          </cell>
          <cell r="D282">
            <v>1.0594888691226987</v>
          </cell>
          <cell r="E282">
            <v>1.0268068276744466</v>
          </cell>
          <cell r="F282">
            <v>0.99251962528803839</v>
          </cell>
          <cell r="G282">
            <v>1.0475867305284627</v>
          </cell>
          <cell r="H282">
            <v>1.0352991617334417</v>
          </cell>
          <cell r="I282">
            <v>1.0045397444849606</v>
          </cell>
          <cell r="J282">
            <v>1.0012910752764697</v>
          </cell>
          <cell r="K282">
            <v>0.98888667918169959</v>
          </cell>
          <cell r="L282">
            <v>0.98888667918169959</v>
          </cell>
          <cell r="M282">
            <v>1.0155244401320729</v>
          </cell>
          <cell r="N282">
            <v>1.0285438825843176</v>
          </cell>
          <cell r="O282">
            <v>0.96020823142668421</v>
          </cell>
          <cell r="P282">
            <v>0.99260630782109449</v>
          </cell>
          <cell r="Q282">
            <v>1.0119095468272108</v>
          </cell>
          <cell r="R282">
            <v>0.95478065621383001</v>
          </cell>
          <cell r="S282">
            <v>1.0055341895275434</v>
          </cell>
          <cell r="T282">
            <v>1.0094531668438953</v>
          </cell>
          <cell r="U282">
            <v>1.0675683375754224</v>
          </cell>
          <cell r="V282">
            <v>0.95989557616005072</v>
          </cell>
          <cell r="W282">
            <v>0.93356045075940519</v>
          </cell>
          <cell r="X282">
            <v>0.92163292611637293</v>
          </cell>
          <cell r="Y282">
            <v>0.93539375322616702</v>
          </cell>
          <cell r="Z282">
            <v>1</v>
          </cell>
        </row>
        <row r="287">
          <cell r="C287">
            <v>1</v>
          </cell>
          <cell r="D287">
            <v>1.0076977705605525</v>
          </cell>
          <cell r="E287">
            <v>0.97661332855783334</v>
          </cell>
          <cell r="F287">
            <v>0.94400219085692305</v>
          </cell>
          <cell r="G287">
            <v>0.99637744537748052</v>
          </cell>
          <cell r="H287">
            <v>0.98469053101602522</v>
          </cell>
          <cell r="I287">
            <v>0.95543472938528007</v>
          </cell>
          <cell r="J287">
            <v>0.95234486519312878</v>
          </cell>
          <cell r="K287">
            <v>0.94054683441230502</v>
          </cell>
          <cell r="L287">
            <v>0.94054683441230502</v>
          </cell>
          <cell r="M287">
            <v>0.96588245907501902</v>
          </cell>
          <cell r="N287">
            <v>0.97826547084175153</v>
          </cell>
          <cell r="O287">
            <v>0.913270278038668</v>
          </cell>
          <cell r="P287">
            <v>0.94408463607919291</v>
          </cell>
          <cell r="Q287">
            <v>0.96244427295500823</v>
          </cell>
          <cell r="R287">
            <v>0.90810801951860276</v>
          </cell>
          <cell r="S287">
            <v>0.95638056287306883</v>
          </cell>
          <cell r="T287">
            <v>0.96010796843593738</v>
          </cell>
          <cell r="U287">
            <v>1.0153822895624991</v>
          </cell>
          <cell r="V287">
            <v>0.91297290633017469</v>
          </cell>
          <cell r="W287">
            <v>0.88792512345385477</v>
          </cell>
          <cell r="X287">
            <v>0.87658065317070577</v>
          </cell>
          <cell r="Y287">
            <v>0.88966880841587681</v>
          </cell>
          <cell r="Z287">
            <v>0.95111690167634211</v>
          </cell>
        </row>
        <row r="288">
          <cell r="C288">
            <v>0.99236103245889828</v>
          </cell>
          <cell r="D288">
            <v>1</v>
          </cell>
          <cell r="E288">
            <v>0.96915301104077278</v>
          </cell>
          <cell r="F288">
            <v>0.9367909887622381</v>
          </cell>
          <cell r="G288">
            <v>0.98876615041355609</v>
          </cell>
          <cell r="H288">
            <v>0.97716851201156363</v>
          </cell>
          <cell r="I288">
            <v>0.94813619449986464</v>
          </cell>
          <cell r="J288">
            <v>0.94506993367998371</v>
          </cell>
          <cell r="K288">
            <v>0.93336202767334342</v>
          </cell>
          <cell r="L288">
            <v>0.93336202767334342</v>
          </cell>
          <cell r="M288">
            <v>0.95850411432162552</v>
          </cell>
          <cell r="N288">
            <v>0.97079253266341092</v>
          </cell>
          <cell r="O288">
            <v>0.90629383602847768</v>
          </cell>
          <cell r="P288">
            <v>0.93687280418813113</v>
          </cell>
          <cell r="Q288">
            <v>0.95509219239378562</v>
          </cell>
          <cell r="R288">
            <v>0.90117101183368598</v>
          </cell>
          <cell r="S288">
            <v>0.94907480279634093</v>
          </cell>
          <cell r="T288">
            <v>0.95277373482910221</v>
          </cell>
          <cell r="U288">
            <v>1.0076258172107215</v>
          </cell>
          <cell r="V288">
            <v>0.90599873593281322</v>
          </cell>
          <cell r="W288">
            <v>0.88114229225686214</v>
          </cell>
          <cell r="X288">
            <v>0.86988448201397706</v>
          </cell>
          <cell r="Y288">
            <v>0.88287265726605735</v>
          </cell>
          <cell r="Z288">
            <v>0.94385135053664326</v>
          </cell>
        </row>
        <row r="289">
          <cell r="C289">
            <v>1.0239467051680544</v>
          </cell>
          <cell r="D289">
            <v>1.0318288119706718</v>
          </cell>
          <cell r="E289">
            <v>1</v>
          </cell>
          <cell r="F289">
            <v>0.9666079329993712</v>
          </cell>
          <cell r="G289">
            <v>1.0202374022980343</v>
          </cell>
          <cell r="H289">
            <v>1.008270624844041</v>
          </cell>
          <cell r="I289">
            <v>0.97831424315718918</v>
          </cell>
          <cell r="J289">
            <v>0.9751503868982192</v>
          </cell>
          <cell r="K289">
            <v>0.96306983215272324</v>
          </cell>
          <cell r="L289">
            <v>0.96306983215272324</v>
          </cell>
          <cell r="M289">
            <v>0.98901216154948379</v>
          </cell>
          <cell r="N289">
            <v>1.001691705648087</v>
          </cell>
          <cell r="O289">
            <v>0.935140092125607</v>
          </cell>
          <cell r="P289">
            <v>0.96669235251307117</v>
          </cell>
          <cell r="Q289">
            <v>0.98549164220014418</v>
          </cell>
          <cell r="R289">
            <v>0.92985421452276051</v>
          </cell>
          <cell r="S289">
            <v>0.97928272624064816</v>
          </cell>
          <cell r="T289">
            <v>0.98309939088557241</v>
          </cell>
          <cell r="U289">
            <v>1.0396973498835163</v>
          </cell>
          <cell r="V289">
            <v>0.93483559934448501</v>
          </cell>
          <cell r="W289">
            <v>0.9091880045965125</v>
          </cell>
          <cell r="X289">
            <v>0.89757187162820518</v>
          </cell>
          <cell r="Y289">
            <v>0.91097344506822608</v>
          </cell>
          <cell r="Z289">
            <v>0.97389301770113879</v>
          </cell>
        </row>
        <row r="290">
          <cell r="C290">
            <v>1.0593195754050577</v>
          </cell>
          <cell r="D290">
            <v>1.0674739744468278</v>
          </cell>
          <cell r="E290">
            <v>1.0345456165428042</v>
          </cell>
          <cell r="F290">
            <v>1</v>
          </cell>
          <cell r="G290">
            <v>1.0554821323804489</v>
          </cell>
          <cell r="H290">
            <v>1.0431019552212766</v>
          </cell>
          <cell r="I290">
            <v>1.0121107118596611</v>
          </cell>
          <cell r="J290">
            <v>1.0088375582355722</v>
          </cell>
          <cell r="K290">
            <v>0.99633967327821404</v>
          </cell>
          <cell r="L290">
            <v>0.99633967327821404</v>
          </cell>
          <cell r="M290">
            <v>1.0231781964385422</v>
          </cell>
          <cell r="N290">
            <v>1.0362957632055132</v>
          </cell>
          <cell r="O290">
            <v>0.96744508316198075</v>
          </cell>
          <cell r="P290">
            <v>1.000087335837849</v>
          </cell>
          <cell r="Q290">
            <v>1.0195360585777287</v>
          </cell>
          <cell r="R290">
            <v>0.96197660165837418</v>
          </cell>
          <cell r="S290">
            <v>1.0131126517883495</v>
          </cell>
          <cell r="T290">
            <v>1.0170611654665698</v>
          </cell>
          <cell r="U290">
            <v>1.0756143358531618</v>
          </cell>
          <cell r="V290">
            <v>0.96713007149000219</v>
          </cell>
          <cell r="W290">
            <v>0.94059646476862091</v>
          </cell>
          <cell r="X290">
            <v>0.92857904532508018</v>
          </cell>
          <cell r="Y290">
            <v>0.9424435843822303</v>
          </cell>
          <cell r="Z290">
            <v>1.0075367524443568</v>
          </cell>
        </row>
        <row r="291">
          <cell r="C291">
            <v>1.0036357252357786</v>
          </cell>
          <cell r="D291">
            <v>1.0113614827750175</v>
          </cell>
          <cell r="E291">
            <v>0.98016402628206878</v>
          </cell>
          <cell r="F291">
            <v>0.94743432344485179</v>
          </cell>
          <cell r="G291">
            <v>1</v>
          </cell>
          <cell r="H291">
            <v>0.98827059522907235</v>
          </cell>
          <cell r="I291">
            <v>0.95890842754204542</v>
          </cell>
          <cell r="J291">
            <v>0.95580732945267566</v>
          </cell>
          <cell r="K291">
            <v>0.94396640427360945</v>
          </cell>
          <cell r="L291">
            <v>0.94396640427360945</v>
          </cell>
          <cell r="M291">
            <v>0.96939414230627396</v>
          </cell>
          <cell r="N291">
            <v>0.98182217530138172</v>
          </cell>
          <cell r="O291">
            <v>0.91659067783561965</v>
          </cell>
          <cell r="P291">
            <v>0.94751706841529681</v>
          </cell>
          <cell r="Q291">
            <v>0.96594345588622121</v>
          </cell>
          <cell r="R291">
            <v>0.91140965076197944</v>
          </cell>
          <cell r="S291">
            <v>0.95985769982051461</v>
          </cell>
          <cell r="T291">
            <v>0.96359865720585203</v>
          </cell>
          <cell r="U291">
            <v>1.019073940576624</v>
          </cell>
          <cell r="V291">
            <v>0.91629222496530138</v>
          </cell>
          <cell r="W291">
            <v>0.89115337523267779</v>
          </cell>
          <cell r="X291">
            <v>0.8797676595726337</v>
          </cell>
          <cell r="Y291">
            <v>0.89290339975411948</v>
          </cell>
          <cell r="Z291">
            <v>0.95457490139794221</v>
          </cell>
        </row>
        <row r="292">
          <cell r="C292">
            <v>1.01554749284344</v>
          </cell>
          <cell r="D292">
            <v>1.0233649444366932</v>
          </cell>
          <cell r="E292">
            <v>0.99179721729439441</v>
          </cell>
          <cell r="F292">
            <v>0.95867905816346277</v>
          </cell>
          <cell r="G292">
            <v>1.011868616578852</v>
          </cell>
          <cell r="H292">
            <v>1</v>
          </cell>
          <cell r="I292">
            <v>0.97028934400277167</v>
          </cell>
          <cell r="J292">
            <v>0.96715144016920584</v>
          </cell>
          <cell r="K292">
            <v>0.95516997958925043</v>
          </cell>
          <cell r="L292">
            <v>0.95516997958925043</v>
          </cell>
          <cell r="M292">
            <v>0.9808995096950921</v>
          </cell>
          <cell r="N292">
            <v>0.99347504624864813</v>
          </cell>
          <cell r="O292">
            <v>0.92746934115060065</v>
          </cell>
          <cell r="P292">
            <v>0.95876278520223579</v>
          </cell>
          <cell r="Q292">
            <v>0.97740786840098604</v>
          </cell>
          <cell r="R292">
            <v>0.92222682245313869</v>
          </cell>
          <cell r="S292">
            <v>0.97124988282994307</v>
          </cell>
          <cell r="T292">
            <v>0.9750352402041248</v>
          </cell>
          <cell r="U292">
            <v>1.0311689384428278</v>
          </cell>
          <cell r="V292">
            <v>0.92716734605759765</v>
          </cell>
          <cell r="W292">
            <v>0.90173013295626414</v>
          </cell>
          <cell r="X292">
            <v>0.89020928460257531</v>
          </cell>
          <cell r="Y292">
            <v>0.90350092784775449</v>
          </cell>
          <cell r="Z292">
            <v>0.96590438489842978</v>
          </cell>
        </row>
        <row r="293">
          <cell r="C293">
            <v>1.046643971842423</v>
          </cell>
          <cell r="D293">
            <v>1.0547007969962514</v>
          </cell>
          <cell r="E293">
            <v>1.0221664531560199</v>
          </cell>
          <cell r="F293">
            <v>0.98803420246643892</v>
          </cell>
          <cell r="G293">
            <v>1.042852446884093</v>
          </cell>
          <cell r="H293">
            <v>1.0306204084182371</v>
          </cell>
          <cell r="I293">
            <v>1</v>
          </cell>
          <cell r="J293">
            <v>0.99676601226947315</v>
          </cell>
          <cell r="K293">
            <v>0.98441767447311257</v>
          </cell>
          <cell r="L293">
            <v>0.98441767447311257</v>
          </cell>
          <cell r="M293">
            <v>1.0109350532992043</v>
          </cell>
          <cell r="N293">
            <v>1.0238956579181089</v>
          </cell>
          <cell r="O293">
            <v>0.95586883117202537</v>
          </cell>
          <cell r="P293">
            <v>0.98812049326133489</v>
          </cell>
          <cell r="Q293">
            <v>1.0073364965226228</v>
          </cell>
          <cell r="R293">
            <v>0.9504657844109069</v>
          </cell>
          <cell r="S293">
            <v>1.0009899509183608</v>
          </cell>
          <cell r="T293">
            <v>1.0048912174813491</v>
          </cell>
          <cell r="U293">
            <v>1.0627437524861472</v>
          </cell>
          <cell r="V293">
            <v>0.95555758886593434</v>
          </cell>
          <cell r="W293">
            <v>0.92934147791041632</v>
          </cell>
          <cell r="X293">
            <v>0.91746785647481288</v>
          </cell>
          <cell r="Y293">
            <v>0.93116649526470896</v>
          </cell>
          <cell r="Z293">
            <v>0.9954807716569859</v>
          </cell>
        </row>
        <row r="294">
          <cell r="C294">
            <v>1.0500397876321905</v>
          </cell>
          <cell r="D294">
            <v>1.0581227529968344</v>
          </cell>
          <cell r="E294">
            <v>1.025482852117634</v>
          </cell>
          <cell r="F294">
            <v>0.99123986001172593</v>
          </cell>
          <cell r="G294">
            <v>1.046235961145674</v>
          </cell>
          <cell r="H294">
            <v>1.033964236071496</v>
          </cell>
          <cell r="I294">
            <v>1.0032444803401388</v>
          </cell>
          <cell r="J294">
            <v>1</v>
          </cell>
          <cell r="K294">
            <v>0.98761159826442568</v>
          </cell>
          <cell r="L294">
            <v>0.98761159826442568</v>
          </cell>
          <cell r="M294">
            <v>1.0142150122047908</v>
          </cell>
          <cell r="N294">
            <v>1.0272176672505775</v>
          </cell>
          <cell r="O294">
            <v>0.95897012880251442</v>
          </cell>
          <cell r="P294">
            <v>0.9913264307754095</v>
          </cell>
          <cell r="Q294">
            <v>1.0106047799814948</v>
          </cell>
          <cell r="R294">
            <v>0.95354955196240265</v>
          </cell>
          <cell r="S294">
            <v>1.0042376431347919</v>
          </cell>
          <cell r="T294">
            <v>1.0081515672804455</v>
          </cell>
          <cell r="U294">
            <v>1.0661918036976936</v>
          </cell>
          <cell r="V294">
            <v>0.95865787667688029</v>
          </cell>
          <cell r="W294">
            <v>0.93235670806477211</v>
          </cell>
          <cell r="X294">
            <v>0.92044456289785459</v>
          </cell>
          <cell r="Y294">
            <v>0.93418764665199117</v>
          </cell>
          <cell r="Z294">
            <v>0.99871058944961311</v>
          </cell>
        </row>
        <row r="295">
          <cell r="C295">
            <v>1.0632112760496866</v>
          </cell>
          <cell r="D295">
            <v>1.0713956325101093</v>
          </cell>
          <cell r="E295">
            <v>1.0383463032631057</v>
          </cell>
          <cell r="F295">
            <v>1.0036737739346888</v>
          </cell>
          <cell r="G295">
            <v>1.0593597351269179</v>
          </cell>
          <cell r="H295">
            <v>1.0469340759955916</v>
          </cell>
          <cell r="I295">
            <v>1.0158289778119105</v>
          </cell>
          <cell r="J295">
            <v>1.0125437993613533</v>
          </cell>
          <cell r="K295">
            <v>1</v>
          </cell>
          <cell r="L295">
            <v>1</v>
          </cell>
          <cell r="M295">
            <v>1.0269371218271601</v>
          </cell>
          <cell r="N295">
            <v>1.0401028795690062</v>
          </cell>
          <cell r="O295">
            <v>0.97099925769174422</v>
          </cell>
          <cell r="P295">
            <v>1.0037614306246627</v>
          </cell>
          <cell r="Q295">
            <v>1.023281603575207</v>
          </cell>
          <cell r="R295">
            <v>0.96551068622332725</v>
          </cell>
          <cell r="S295">
            <v>1.0168345986413929</v>
          </cell>
          <cell r="T295">
            <v>1.0207976182662453</v>
          </cell>
          <cell r="U295">
            <v>1.079565899763997</v>
          </cell>
          <cell r="V295">
            <v>0.97068308873809594</v>
          </cell>
          <cell r="W295">
            <v>0.94405200354394847</v>
          </cell>
          <cell r="X295">
            <v>0.93199043481809374</v>
          </cell>
          <cell r="Y295">
            <v>0.94590590905744854</v>
          </cell>
          <cell r="Z295">
            <v>1.011238214703728</v>
          </cell>
        </row>
        <row r="296">
          <cell r="C296">
            <v>1.0632112760496866</v>
          </cell>
          <cell r="D296">
            <v>1.0713956325101093</v>
          </cell>
          <cell r="E296">
            <v>1.0383463032631057</v>
          </cell>
          <cell r="F296">
            <v>1.0036737739346888</v>
          </cell>
          <cell r="G296">
            <v>1.0593597351269179</v>
          </cell>
          <cell r="H296">
            <v>1.0469340759955916</v>
          </cell>
          <cell r="I296">
            <v>1.0158289778119105</v>
          </cell>
          <cell r="J296">
            <v>1.0125437993613533</v>
          </cell>
          <cell r="K296">
            <v>1</v>
          </cell>
          <cell r="L296">
            <v>1</v>
          </cell>
          <cell r="M296">
            <v>1.0269371218271601</v>
          </cell>
          <cell r="N296">
            <v>1.0401028795690062</v>
          </cell>
          <cell r="O296">
            <v>0.97099925769174422</v>
          </cell>
          <cell r="P296">
            <v>1.0037614306246627</v>
          </cell>
          <cell r="Q296">
            <v>1.023281603575207</v>
          </cell>
          <cell r="R296">
            <v>0.96551068622332725</v>
          </cell>
          <cell r="S296">
            <v>1.0168345986413929</v>
          </cell>
          <cell r="T296">
            <v>1.0207976182662453</v>
          </cell>
          <cell r="U296">
            <v>1.079565899763997</v>
          </cell>
          <cell r="V296">
            <v>0.97068308873809594</v>
          </cell>
          <cell r="W296">
            <v>0.94405200354394847</v>
          </cell>
          <cell r="X296">
            <v>0.93199043481809374</v>
          </cell>
          <cell r="Y296">
            <v>0.94590590905744854</v>
          </cell>
          <cell r="Z296">
            <v>1.011238214703728</v>
          </cell>
        </row>
        <row r="297">
          <cell r="C297">
            <v>1.035322663336959</v>
          </cell>
          <cell r="D297">
            <v>1.0432923396554672</v>
          </cell>
          <cell r="E297">
            <v>1.0111099123728686</v>
          </cell>
          <cell r="F297">
            <v>0.97734686243391389</v>
          </cell>
          <cell r="G297">
            <v>1.0315721504370885</v>
          </cell>
          <cell r="H297">
            <v>1.0194724231341956</v>
          </cell>
          <cell r="I297">
            <v>0.98918322867179487</v>
          </cell>
          <cell r="J297">
            <v>0.98598422224702731</v>
          </cell>
          <cell r="K297">
            <v>0.97376945359689338</v>
          </cell>
          <cell r="L297">
            <v>0.97376945359689338</v>
          </cell>
          <cell r="M297">
            <v>1</v>
          </cell>
          <cell r="N297">
            <v>1.0128204127224665</v>
          </cell>
          <cell r="O297">
            <v>0.94552941660547873</v>
          </cell>
          <cell r="P297">
            <v>0.97743221984101369</v>
          </cell>
          <cell r="Q297">
            <v>0.99644036798918223</v>
          </cell>
          <cell r="R297">
            <v>0.94018481336565096</v>
          </cell>
          <cell r="S297">
            <v>0.99016247151744563</v>
          </cell>
          <cell r="T297">
            <v>0.99402153897213164</v>
          </cell>
          <cell r="U297">
            <v>1.0512482963350258</v>
          </cell>
          <cell r="V297">
            <v>0.94522154093624045</v>
          </cell>
          <cell r="W297">
            <v>0.91928900365804311</v>
          </cell>
          <cell r="X297">
            <v>0.90754381647034621</v>
          </cell>
          <cell r="Y297">
            <v>0.92109428021694428</v>
          </cell>
          <cell r="Z297">
            <v>0.98471288378834709</v>
          </cell>
        </row>
        <row r="298">
          <cell r="C298">
            <v>1.0222174141948881</v>
          </cell>
          <cell r="D298">
            <v>1.0300862093123617</v>
          </cell>
          <cell r="E298">
            <v>0.99831115138665105</v>
          </cell>
          <cell r="F298">
            <v>0.96497547853207311</v>
          </cell>
          <cell r="G298">
            <v>1.0185143757758766</v>
          </cell>
          <cell r="H298">
            <v>1.0065678083973926</v>
          </cell>
          <cell r="I298">
            <v>0.97666201850421364</v>
          </cell>
          <cell r="J298">
            <v>0.97350350551949949</v>
          </cell>
          <cell r="K298">
            <v>0.96144335300213402</v>
          </cell>
          <cell r="L298">
            <v>0.96144335300213402</v>
          </cell>
          <cell r="M298">
            <v>0.98734186973186577</v>
          </cell>
          <cell r="N298">
            <v>1</v>
          </cell>
          <cell r="O298">
            <v>0.93356078207773363</v>
          </cell>
          <cell r="P298">
            <v>0.96505975547399458</v>
          </cell>
          <cell r="Q298">
            <v>0.98382729600674756</v>
          </cell>
          <cell r="R298">
            <v>0.92828383152194704</v>
          </cell>
          <cell r="S298">
            <v>0.97762886596636012</v>
          </cell>
          <cell r="T298">
            <v>0.98143908484249121</v>
          </cell>
          <cell r="U298">
            <v>1.0379414584558628</v>
          </cell>
          <cell r="V298">
            <v>0.9332568035388229</v>
          </cell>
          <cell r="W298">
            <v>0.90765252369567628</v>
          </cell>
          <cell r="X298">
            <v>0.89605600861742485</v>
          </cell>
          <cell r="Y298">
            <v>0.90943494882872489</v>
          </cell>
          <cell r="Z298">
            <v>0.97224825982864405</v>
          </cell>
        </row>
        <row r="299">
          <cell r="C299">
            <v>1.0949661059238587</v>
          </cell>
          <cell r="D299">
            <v>1.1033949037788424</v>
          </cell>
          <cell r="E299">
            <v>1.0693584933643088</v>
          </cell>
          <cell r="F299">
            <v>1.0336504029061964</v>
          </cell>
          <cell r="G299">
            <v>1.090999531395342</v>
          </cell>
          <cell r="H299">
            <v>1.0782027562867138</v>
          </cell>
          <cell r="I299">
            <v>1.0461686450994159</v>
          </cell>
          <cell r="J299">
            <v>1.0427853485371024</v>
          </cell>
          <cell r="K299">
            <v>1.0298669047154538</v>
          </cell>
          <cell r="L299">
            <v>1.0298669047154538</v>
          </cell>
          <cell r="M299">
            <v>1.0576085549935343</v>
          </cell>
          <cell r="N299">
            <v>1.0711675331673629</v>
          </cell>
          <cell r="O299">
            <v>1</v>
          </cell>
          <cell r="P299">
            <v>1.0337406776301772</v>
          </cell>
          <cell r="Q299">
            <v>1.0538438577262648</v>
          </cell>
          <cell r="R299">
            <v>0.99434750189051191</v>
          </cell>
          <cell r="S299">
            <v>1.0472043007103924</v>
          </cell>
          <cell r="T299">
            <v>1.0512856834647655</v>
          </cell>
          <cell r="U299">
            <v>1.1118091916263015</v>
          </cell>
          <cell r="V299">
            <v>0.99967438805833919</v>
          </cell>
          <cell r="W299">
            <v>0.97224791478022887</v>
          </cell>
          <cell r="X299">
            <v>0.95982610433052029</v>
          </cell>
          <cell r="Y299">
            <v>0.97415719071305218</v>
          </cell>
          <cell r="Z299">
            <v>1.0414407701069099</v>
          </cell>
        </row>
        <row r="300">
          <cell r="C300">
            <v>1.0592270669216957</v>
          </cell>
          <cell r="D300">
            <v>1.067380753854386</v>
          </cell>
          <cell r="E300">
            <v>1.0344552715249482</v>
          </cell>
          <cell r="F300">
            <v>0.99991267178903342</v>
          </cell>
          <cell r="G300">
            <v>1.0553899590141207</v>
          </cell>
          <cell r="H300">
            <v>1.0430108629936714</v>
          </cell>
          <cell r="I300">
            <v>1.0120223260418943</v>
          </cell>
          <cell r="J300">
            <v>1.0087494582564556</v>
          </cell>
          <cell r="K300">
            <v>0.99625266471703156</v>
          </cell>
          <cell r="L300">
            <v>0.99625266471703156</v>
          </cell>
          <cell r="M300">
            <v>1.0230888441171471</v>
          </cell>
          <cell r="N300">
            <v>1.0362052653504801</v>
          </cell>
          <cell r="O300">
            <v>0.9673605979136598</v>
          </cell>
          <cell r="P300">
            <v>1</v>
          </cell>
          <cell r="Q300">
            <v>1.0194470243177172</v>
          </cell>
          <cell r="R300">
            <v>0.96189259396275961</v>
          </cell>
          <cell r="S300">
            <v>1.0130241784729612</v>
          </cell>
          <cell r="T300">
            <v>1.016972347334546</v>
          </cell>
          <cell r="U300">
            <v>1.0755204043775217</v>
          </cell>
          <cell r="V300">
            <v>0.96704561375108689</v>
          </cell>
          <cell r="W300">
            <v>0.94051432416211123</v>
          </cell>
          <cell r="X300">
            <v>0.92849795417831082</v>
          </cell>
          <cell r="Y300">
            <v>0.94236128247006923</v>
          </cell>
          <cell r="Z300">
            <v>1.0074487660622826</v>
          </cell>
        </row>
        <row r="301">
          <cell r="C301">
            <v>1.0390211964477527</v>
          </cell>
          <cell r="D301">
            <v>1.0470193432255583</v>
          </cell>
          <cell r="E301">
            <v>1.0147219491049821</v>
          </cell>
          <cell r="F301">
            <v>0.98083828579345989</v>
          </cell>
          <cell r="G301">
            <v>1.0352572854096651</v>
          </cell>
          <cell r="H301">
            <v>1.0231143336670434</v>
          </cell>
          <cell r="I301">
            <v>0.9927169356536284</v>
          </cell>
          <cell r="J301">
            <v>0.98950650126383843</v>
          </cell>
          <cell r="K301">
            <v>0.97724809720621941</v>
          </cell>
          <cell r="L301">
            <v>0.97724809720621941</v>
          </cell>
          <cell r="M301">
            <v>1.0035723482560237</v>
          </cell>
          <cell r="N301">
            <v>1.0164385599575207</v>
          </cell>
          <cell r="O301">
            <v>0.94890717696790849</v>
          </cell>
          <cell r="P301">
            <v>0.98092394812694417</v>
          </cell>
          <cell r="Q301">
            <v>1</v>
          </cell>
          <cell r="R301">
            <v>0.94354348094401774</v>
          </cell>
          <cell r="S301">
            <v>0.9936996766957511</v>
          </cell>
          <cell r="T301">
            <v>0.9975725300833288</v>
          </cell>
          <cell r="U301">
            <v>1.0550037213530861</v>
          </cell>
          <cell r="V301">
            <v>0.94859820145956009</v>
          </cell>
          <cell r="W301">
            <v>0.92257302412704267</v>
          </cell>
          <cell r="X301">
            <v>0.91078587904037922</v>
          </cell>
          <cell r="Y301">
            <v>0.92438474976251073</v>
          </cell>
          <cell r="Z301">
            <v>0.98823062114143245</v>
          </cell>
        </row>
        <row r="302">
          <cell r="C302">
            <v>1.1011905836159339</v>
          </cell>
          <cell r="D302">
            <v>1.1096672960720504</v>
          </cell>
          <cell r="E302">
            <v>1.0754374012417003</v>
          </cell>
          <cell r="F302">
            <v>1.0395263234844552</v>
          </cell>
          <cell r="G302">
            <v>1.0972014605769811</v>
          </cell>
          <cell r="H302">
            <v>1.0843319405306207</v>
          </cell>
          <cell r="I302">
            <v>1.0521157272587083</v>
          </cell>
          <cell r="J302">
            <v>1.0487131979056594</v>
          </cell>
          <cell r="K302">
            <v>1.0357213175046052</v>
          </cell>
          <cell r="L302">
            <v>1.0357213175046052</v>
          </cell>
          <cell r="M302">
            <v>1.0636206688132135</v>
          </cell>
          <cell r="N302">
            <v>1.0772567247675446</v>
          </cell>
          <cell r="O302">
            <v>1.0056846304724869</v>
          </cell>
          <cell r="P302">
            <v>1.0396171113868828</v>
          </cell>
          <cell r="Q302">
            <v>1.0598345706331387</v>
          </cell>
          <cell r="R302">
            <v>1</v>
          </cell>
          <cell r="S302">
            <v>1.0531572701891301</v>
          </cell>
          <cell r="T302">
            <v>1.0572618540962784</v>
          </cell>
          <cell r="U302">
            <v>1.1181294160366113</v>
          </cell>
          <cell r="V302">
            <v>1.0053571675472603</v>
          </cell>
          <cell r="W302">
            <v>0.97777478490340042</v>
          </cell>
          <cell r="X302">
            <v>0.9652823610514859</v>
          </cell>
          <cell r="Y302">
            <v>0.97969491436437184</v>
          </cell>
          <cell r="Z302">
            <v>1.04736097604395</v>
          </cell>
        </row>
        <row r="303">
          <cell r="C303">
            <v>1.045608870380943</v>
          </cell>
          <cell r="D303">
            <v>1.053657727561214</v>
          </cell>
          <cell r="E303">
            <v>1.0211555592723289</v>
          </cell>
          <cell r="F303">
            <v>0.98705706441904273</v>
          </cell>
          <cell r="G303">
            <v>1.0418210951341971</v>
          </cell>
          <cell r="H303">
            <v>1.029601153810477</v>
          </cell>
          <cell r="I303">
            <v>0.99901102811526465</v>
          </cell>
          <cell r="J303">
            <v>0.99578023870767896</v>
          </cell>
          <cell r="K303">
            <v>0.98344411307022206</v>
          </cell>
          <cell r="L303">
            <v>0.98344411307022206</v>
          </cell>
          <cell r="M303">
            <v>1.0099352669541981</v>
          </cell>
          <cell r="N303">
            <v>1.0228830538995253</v>
          </cell>
          <cell r="O303">
            <v>0.95492350377250135</v>
          </cell>
          <cell r="P303">
            <v>0.98714326987476864</v>
          </cell>
          <cell r="Q303">
            <v>1.0063402690490941</v>
          </cell>
          <cell r="R303">
            <v>0.94952580047272162</v>
          </cell>
          <cell r="S303">
            <v>1</v>
          </cell>
          <cell r="T303">
            <v>1.0038974083200425</v>
          </cell>
          <cell r="U303">
            <v>1.0616927287942601</v>
          </cell>
          <cell r="V303">
            <v>0.95461256927630045</v>
          </cell>
          <cell r="W303">
            <v>0.92842238531744448</v>
          </cell>
          <cell r="X303">
            <v>0.91656050655961085</v>
          </cell>
          <cell r="Y303">
            <v>0.93024559778088456</v>
          </cell>
          <cell r="Z303">
            <v>0.99449626916202249</v>
          </cell>
        </row>
        <row r="304">
          <cell r="C304">
            <v>1.0415495265902737</v>
          </cell>
          <cell r="D304">
            <v>1.0495671358734178</v>
          </cell>
          <cell r="E304">
            <v>1.0171911500211628</v>
          </cell>
          <cell r="F304">
            <v>0.98322503498720937</v>
          </cell>
          <cell r="G304">
            <v>1.0377764565381411</v>
          </cell>
          <cell r="H304">
            <v>1.0256039564176662</v>
          </cell>
          <cell r="I304">
            <v>0.99513259007914467</v>
          </cell>
          <cell r="J304">
            <v>0.99191434349258134</v>
          </cell>
          <cell r="K304">
            <v>0.97962611011811673</v>
          </cell>
          <cell r="L304">
            <v>0.97962611011811673</v>
          </cell>
          <cell r="M304">
            <v>1.0060144179914354</v>
          </cell>
          <cell r="N304">
            <v>1.0189119380348375</v>
          </cell>
          <cell r="O304">
            <v>0.9512162257401422</v>
          </cell>
          <cell r="P304">
            <v>0.98331090576943414</v>
          </cell>
          <cell r="Q304">
            <v>1.0024333768658089</v>
          </cell>
          <cell r="R304">
            <v>0.94583947782243172</v>
          </cell>
          <cell r="S304">
            <v>0.99611772250058439</v>
          </cell>
          <cell r="T304">
            <v>1</v>
          </cell>
          <cell r="U304">
            <v>1.0575709430019691</v>
          </cell>
          <cell r="V304">
            <v>0.95090649837793972</v>
          </cell>
          <cell r="W304">
            <v>0.92481799198097281</v>
          </cell>
          <cell r="X304">
            <v>0.91300216432814141</v>
          </cell>
          <cell r="Y304">
            <v>0.92663412622768937</v>
          </cell>
          <cell r="Z304">
            <v>0.9906353586730019</v>
          </cell>
        </row>
        <row r="305">
          <cell r="C305">
            <v>0.9848507407302457</v>
          </cell>
          <cell r="D305">
            <v>0.99243189576877744</v>
          </cell>
          <cell r="E305">
            <v>0.96181836003721299</v>
          </cell>
          <cell r="F305">
            <v>0.92970125691641547</v>
          </cell>
          <cell r="G305">
            <v>0.98128306512692165</v>
          </cell>
          <cell r="H305">
            <v>0.9697731988611914</v>
          </cell>
          <cell r="I305">
            <v>0.94096060095449496</v>
          </cell>
          <cell r="J305">
            <v>0.93791754591609899</v>
          </cell>
          <cell r="K305">
            <v>0.9262982465624463</v>
          </cell>
          <cell r="L305">
            <v>0.9262982465624463</v>
          </cell>
          <cell r="M305">
            <v>0.95125005527838369</v>
          </cell>
          <cell r="N305">
            <v>0.96344547358932164</v>
          </cell>
          <cell r="O305">
            <v>0.89943490981329965</v>
          </cell>
          <cell r="P305">
            <v>0.92978245315463759</v>
          </cell>
          <cell r="Q305">
            <v>0.9478639551313226</v>
          </cell>
          <cell r="R305">
            <v>0.89435085568597239</v>
          </cell>
          <cell r="S305">
            <v>0.94189210576555127</v>
          </cell>
          <cell r="T305">
            <v>0.94556304389514434</v>
          </cell>
          <cell r="U305">
            <v>1</v>
          </cell>
          <cell r="V305">
            <v>0.89914204306591772</v>
          </cell>
          <cell r="W305">
            <v>0.87447371554652376</v>
          </cell>
          <cell r="X305">
            <v>0.86330110558497219</v>
          </cell>
          <cell r="Y305">
            <v>0.87619098497297132</v>
          </cell>
          <cell r="Z305">
            <v>0.93670818513700183</v>
          </cell>
        </row>
        <row r="306">
          <cell r="C306">
            <v>1.0953227560932155</v>
          </cell>
          <cell r="D306">
            <v>1.1037542993593732</v>
          </cell>
          <cell r="E306">
            <v>1.0697068026733352</v>
          </cell>
          <cell r="F306">
            <v>1.0339870814474386</v>
          </cell>
          <cell r="G306">
            <v>1.0913548895799792</v>
          </cell>
          <cell r="H306">
            <v>1.0785539463313647</v>
          </cell>
          <cell r="I306">
            <v>1.0465094010574605</v>
          </cell>
          <cell r="J306">
            <v>1.0431250024945597</v>
          </cell>
          <cell r="K306">
            <v>1.0302023509032352</v>
          </cell>
          <cell r="L306">
            <v>1.0302023509032352</v>
          </cell>
          <cell r="M306">
            <v>1.0579530371361423</v>
          </cell>
          <cell r="N306">
            <v>1.0715164317132144</v>
          </cell>
          <cell r="O306">
            <v>1.000325717999331</v>
          </cell>
          <cell r="P306">
            <v>1.0340773855755219</v>
          </cell>
          <cell r="Q306">
            <v>1.0541871136392105</v>
          </cell>
          <cell r="R306">
            <v>0.99467137876946754</v>
          </cell>
          <cell r="S306">
            <v>1.0475453940001105</v>
          </cell>
          <cell r="T306">
            <v>1.0516281061343089</v>
          </cell>
          <cell r="U306">
            <v>1.1121713278918359</v>
          </cell>
          <cell r="V306">
            <v>1</v>
          </cell>
          <cell r="W306">
            <v>0.97256459342588486</v>
          </cell>
          <cell r="X306">
            <v>0.96013873696892849</v>
          </cell>
          <cell r="Y306">
            <v>0.97447449124424512</v>
          </cell>
          <cell r="Z306">
            <v>1.0417799861109709</v>
          </cell>
        </row>
        <row r="307">
          <cell r="C307">
            <v>1.1262210895781346</v>
          </cell>
          <cell r="D307">
            <v>1.1348904811261626</v>
          </cell>
          <cell r="E307">
            <v>1.0998825269849317</v>
          </cell>
          <cell r="F307">
            <v>1.06315517595103</v>
          </cell>
          <cell r="G307">
            <v>1.1221412921641043</v>
          </cell>
          <cell r="H307">
            <v>1.1089792427381397</v>
          </cell>
          <cell r="I307">
            <v>1.0760307419490802</v>
          </cell>
          <cell r="J307">
            <v>1.0725508717319472</v>
          </cell>
          <cell r="K307">
            <v>1.0592636806510913</v>
          </cell>
          <cell r="L307">
            <v>1.0592636806510913</v>
          </cell>
          <cell r="M307">
            <v>1.0877971954638759</v>
          </cell>
          <cell r="N307">
            <v>1.1017432044680644</v>
          </cell>
          <cell r="O307">
            <v>1.0285442476120346</v>
          </cell>
          <cell r="P307">
            <v>1.0632480274990852</v>
          </cell>
          <cell r="Q307">
            <v>1.0839250377456249</v>
          </cell>
          <cell r="R307">
            <v>1.0227304031968827</v>
          </cell>
          <cell r="S307">
            <v>1.0770959595702572</v>
          </cell>
          <cell r="T307">
            <v>1.0812938423245706</v>
          </cell>
          <cell r="U307">
            <v>1.1435449484894185</v>
          </cell>
          <cell r="V307">
            <v>1.0282093413224855</v>
          </cell>
          <cell r="W307">
            <v>1</v>
          </cell>
          <cell r="X307">
            <v>0.9872236183170251</v>
          </cell>
          <cell r="Y307">
            <v>1.0019637747778094</v>
          </cell>
          <cell r="Z307">
            <v>1.0711679133221095</v>
          </cell>
        </row>
        <row r="308">
          <cell r="C308">
            <v>1.140796339028098</v>
          </cell>
          <cell r="D308">
            <v>1.1495779275022546</v>
          </cell>
          <cell r="E308">
            <v>1.1141169098648214</v>
          </cell>
          <cell r="F308">
            <v>1.0769142433640817</v>
          </cell>
          <cell r="G308">
            <v>1.1366637419767984</v>
          </cell>
          <cell r="H308">
            <v>1.1233313528587152</v>
          </cell>
          <cell r="I308">
            <v>1.0899564414630289</v>
          </cell>
          <cell r="J308">
            <v>1.0864315357045289</v>
          </cell>
          <cell r="K308">
            <v>1.0729723853820241</v>
          </cell>
          <cell r="L308">
            <v>1.0729723853820241</v>
          </cell>
          <cell r="M308">
            <v>1.1018751732442384</v>
          </cell>
          <cell r="N308">
            <v>1.1160016677338687</v>
          </cell>
          <cell r="O308">
            <v>1.0418553897296856</v>
          </cell>
          <cell r="P308">
            <v>1.0770082965718175</v>
          </cell>
          <cell r="Q308">
            <v>1.0979529031056328</v>
          </cell>
          <cell r="R308">
            <v>1.0359663041088785</v>
          </cell>
          <cell r="S308">
            <v>1.0910354448432287</v>
          </cell>
          <cell r="T308">
            <v>1.0952876554634221</v>
          </cell>
          <cell r="U308">
            <v>1.1583443986468669</v>
          </cell>
          <cell r="V308">
            <v>1.0415161491733058</v>
          </cell>
          <cell r="W308">
            <v>1.0129417301672294</v>
          </cell>
          <cell r="X308">
            <v>1</v>
          </cell>
          <cell r="Y308">
            <v>1.0149309195883225</v>
          </cell>
          <cell r="Z308">
            <v>1.0850306794201185</v>
          </cell>
        </row>
        <row r="309">
          <cell r="C309">
            <v>1.1240137796677128</v>
          </cell>
          <cell r="D309">
            <v>1.1326661798504944</v>
          </cell>
          <cell r="E309">
            <v>1.0977268387061561</v>
          </cell>
          <cell r="F309">
            <v>1.0610714705596918</v>
          </cell>
          <cell r="G309">
            <v>1.119941978354402</v>
          </cell>
          <cell r="H309">
            <v>1.1068057255703296</v>
          </cell>
          <cell r="I309">
            <v>1.073921801402147</v>
          </cell>
          <cell r="J309">
            <v>1.0704487514728671</v>
          </cell>
          <cell r="K309">
            <v>1.0571876023022773</v>
          </cell>
          <cell r="L309">
            <v>1.0571876023022773</v>
          </cell>
          <cell r="M309">
            <v>1.0856651935396571</v>
          </cell>
          <cell r="N309">
            <v>1.0995838693992519</v>
          </cell>
          <cell r="O309">
            <v>1.0265283770764262</v>
          </cell>
          <cell r="P309">
            <v>1.0611641401255907</v>
          </cell>
          <cell r="Q309">
            <v>1.0818006249637027</v>
          </cell>
          <cell r="R309">
            <v>1.0207259273656659</v>
          </cell>
          <cell r="S309">
            <v>1.0749849312756927</v>
          </cell>
          <cell r="T309">
            <v>1.0791745864907671</v>
          </cell>
          <cell r="U309">
            <v>1.1413036850988005</v>
          </cell>
          <cell r="V309">
            <v>1.0261941271783963</v>
          </cell>
          <cell r="W309">
            <v>0.99804007407528783</v>
          </cell>
          <cell r="X309">
            <v>0.98528873315399745</v>
          </cell>
          <cell r="Y309">
            <v>1</v>
          </cell>
          <cell r="Z309">
            <v>1.0690685035590697</v>
          </cell>
        </row>
        <row r="310">
          <cell r="C310">
            <v>1.0513954680413118</v>
          </cell>
          <cell r="D310">
            <v>1.0594888691226987</v>
          </cell>
          <cell r="E310">
            <v>1.0268068276744466</v>
          </cell>
          <cell r="F310">
            <v>0.99251962528803839</v>
          </cell>
          <cell r="G310">
            <v>1.0475867305284627</v>
          </cell>
          <cell r="H310">
            <v>1.0352991617334417</v>
          </cell>
          <cell r="I310">
            <v>1.0045397444849606</v>
          </cell>
          <cell r="J310">
            <v>1.0012910752764697</v>
          </cell>
          <cell r="K310">
            <v>0.98888667918169959</v>
          </cell>
          <cell r="L310">
            <v>0.98888667918169959</v>
          </cell>
          <cell r="M310">
            <v>1.0155244401320729</v>
          </cell>
          <cell r="N310">
            <v>1.0285438825843176</v>
          </cell>
          <cell r="O310">
            <v>0.96020823142668421</v>
          </cell>
          <cell r="P310">
            <v>0.99260630782109449</v>
          </cell>
          <cell r="Q310">
            <v>1.0119095468272108</v>
          </cell>
          <cell r="R310">
            <v>0.95478065621383001</v>
          </cell>
          <cell r="S310">
            <v>1.0055341895275434</v>
          </cell>
          <cell r="T310">
            <v>1.0094531668438953</v>
          </cell>
          <cell r="U310">
            <v>1.0675683375754224</v>
          </cell>
          <cell r="V310">
            <v>0.95989557616005072</v>
          </cell>
          <cell r="W310">
            <v>0.93356045075940519</v>
          </cell>
          <cell r="X310">
            <v>0.92163292611637293</v>
          </cell>
          <cell r="Y310">
            <v>0.93539375322616702</v>
          </cell>
          <cell r="Z310">
            <v>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21">
          <cell r="CI121">
            <v>1199.7543236906586</v>
          </cell>
          <cell r="CJ121">
            <v>1191.4317316890103</v>
          </cell>
          <cell r="CK121">
            <v>1182.2822067277068</v>
          </cell>
          <cell r="CL121">
            <v>1172.3121923497815</v>
          </cell>
          <cell r="CM121">
            <v>1161.5272149454943</v>
          </cell>
          <cell r="CN121">
            <v>1149.9370549992736</v>
          </cell>
          <cell r="CO121">
            <v>1137.3457205901232</v>
          </cell>
          <cell r="CP121">
            <v>1120.6225832505331</v>
          </cell>
          <cell r="CQ121">
            <v>1099.25214556526</v>
          </cell>
          <cell r="CR121">
            <v>1072.7851363817817</v>
          </cell>
          <cell r="CS121">
            <v>1041.275360144969</v>
          </cell>
          <cell r="CT121">
            <v>1004.5680149449518</v>
          </cell>
          <cell r="CU121">
            <v>962.58538264741287</v>
          </cell>
          <cell r="CV121">
            <v>915.64115926059048</v>
          </cell>
          <cell r="CW121">
            <v>863.6525549269835</v>
          </cell>
          <cell r="CX121">
            <v>806.65870170252219</v>
          </cell>
          <cell r="CY121">
            <v>744.69918021680769</v>
          </cell>
        </row>
        <row r="122">
          <cell r="CI122">
            <v>523.89563381579148</v>
          </cell>
          <cell r="CJ122">
            <v>498.02966004278494</v>
          </cell>
          <cell r="CK122">
            <v>470.80876729539506</v>
          </cell>
          <cell r="CL122">
            <v>442.55105848463927</v>
          </cell>
          <cell r="CM122">
            <v>413.5738120365624</v>
          </cell>
          <cell r="CN122">
            <v>384.20199303976267</v>
          </cell>
          <cell r="CO122">
            <v>354.26038809150862</v>
          </cell>
          <cell r="CP122">
            <v>317.25322146835742</v>
          </cell>
          <cell r="CQ122">
            <v>274.33042828926426</v>
          </cell>
          <cell r="CR122">
            <v>227.5227748367596</v>
          </cell>
          <cell r="CS122">
            <v>180.20992513851954</v>
          </cell>
          <cell r="CT122">
            <v>135.26996664065339</v>
          </cell>
          <cell r="CU122">
            <v>95.30791020732164</v>
          </cell>
          <cell r="CV122">
            <v>62.471902953696969</v>
          </cell>
          <cell r="CW122">
            <v>37.428380999435639</v>
          </cell>
          <cell r="CX122">
            <v>19.998711339241364</v>
          </cell>
          <cell r="CY122">
            <v>9.164206445952372</v>
          </cell>
        </row>
        <row r="123">
          <cell r="CI123">
            <v>37.620475054826763</v>
          </cell>
          <cell r="CJ123">
            <v>36.421934203006273</v>
          </cell>
          <cell r="CK123">
            <v>35.137373375210984</v>
          </cell>
          <cell r="CL123">
            <v>33.776536059315944</v>
          </cell>
          <cell r="CM123">
            <v>32.3294395251895</v>
          </cell>
          <cell r="CN123">
            <v>30.807111904188588</v>
          </cell>
          <cell r="CO123">
            <v>29.185274929890667</v>
          </cell>
          <cell r="CP123">
            <v>27.095746559865738</v>
          </cell>
          <cell r="CQ123">
            <v>24.553256812234881</v>
          </cell>
          <cell r="CR123">
            <v>21.617708183454472</v>
          </cell>
          <cell r="CS123">
            <v>18.437776275964726</v>
          </cell>
          <cell r="CT123">
            <v>15.155282748380943</v>
          </cell>
          <cell r="CU123">
            <v>11.928950872539534</v>
          </cell>
          <cell r="CV123">
            <v>8.9373795521463695</v>
          </cell>
          <cell r="CW123">
            <v>6.2994456083400969</v>
          </cell>
          <cell r="CX123">
            <v>4.109546380401115</v>
          </cell>
          <cell r="CY123">
            <v>2.417532562778919</v>
          </cell>
        </row>
        <row r="124">
          <cell r="CI124">
            <v>76.914032837743079</v>
          </cell>
          <cell r="CJ124">
            <v>71.853051671076059</v>
          </cell>
          <cell r="CK124">
            <v>66.619006597167754</v>
          </cell>
          <cell r="CL124">
            <v>61.290130282102147</v>
          </cell>
          <cell r="CM124">
            <v>55.941662807390294</v>
          </cell>
          <cell r="CN124">
            <v>50.646756649941807</v>
          </cell>
          <cell r="CO124">
            <v>45.386436393741405</v>
          </cell>
          <cell r="CP124">
            <v>39.067639295761545</v>
          </cell>
          <cell r="CQ124">
            <v>32.023236378296147</v>
          </cell>
          <cell r="CR124">
            <v>24.741194145954637</v>
          </cell>
          <cell r="CS124">
            <v>17.884417982336963</v>
          </cell>
          <cell r="CT124">
            <v>11.940485657483102</v>
          </cell>
          <cell r="CU124">
            <v>7.2392337665049782</v>
          </cell>
          <cell r="CV124">
            <v>3.9152485709122073</v>
          </cell>
          <cell r="CW124">
            <v>1.8234729666718015</v>
          </cell>
          <cell r="CX124">
            <v>0.69176980912311015</v>
          </cell>
          <cell r="CY124">
            <v>0.19229481966596779</v>
          </cell>
        </row>
        <row r="125">
          <cell r="CI125">
            <v>15.086243563814918</v>
          </cell>
          <cell r="CJ125">
            <v>14.809675636991896</v>
          </cell>
          <cell r="CK125">
            <v>14.509116905897983</v>
          </cell>
          <cell r="CL125">
            <v>14.185769017428305</v>
          </cell>
          <cell r="CM125">
            <v>13.840876906823317</v>
          </cell>
          <cell r="CN125">
            <v>13.475889345656997</v>
          </cell>
          <cell r="CO125">
            <v>13.085938789521936</v>
          </cell>
          <cell r="CP125">
            <v>12.578358474090775</v>
          </cell>
          <cell r="CQ125">
            <v>11.946466923839754</v>
          </cell>
          <cell r="CR125">
            <v>11.189600884988486</v>
          </cell>
          <cell r="CS125">
            <v>10.325617337061503</v>
          </cell>
          <cell r="CT125">
            <v>9.3695100409793852</v>
          </cell>
          <cell r="CU125">
            <v>8.3417304910749444</v>
          </cell>
          <cell r="CV125">
            <v>7.274608191070401</v>
          </cell>
          <cell r="CW125">
            <v>6.1917865608950517</v>
          </cell>
          <cell r="CX125">
            <v>5.1211532859991493</v>
          </cell>
          <cell r="CY125">
            <v>4.0909771652026983</v>
          </cell>
        </row>
        <row r="126">
          <cell r="CI126">
            <v>220.57206984001303</v>
          </cell>
          <cell r="CJ126">
            <v>211.94565901991834</v>
          </cell>
          <cell r="CK126">
            <v>202.76936655228502</v>
          </cell>
          <cell r="CL126">
            <v>193.12907179643989</v>
          </cell>
          <cell r="CM126">
            <v>183.11208852965905</v>
          </cell>
          <cell r="CN126">
            <v>172.81082748333006</v>
          </cell>
          <cell r="CO126">
            <v>162.14285279054326</v>
          </cell>
          <cell r="CP126">
            <v>148.72581584159639</v>
          </cell>
          <cell r="CQ126">
            <v>132.78671349109783</v>
          </cell>
          <cell r="CR126">
            <v>114.8396634054439</v>
          </cell>
          <cell r="CS126">
            <v>95.92312325635217</v>
          </cell>
          <cell r="CT126">
            <v>76.974710512980266</v>
          </cell>
          <cell r="CU126">
            <v>58.961543545613445</v>
          </cell>
          <cell r="CV126">
            <v>42.870440917775987</v>
          </cell>
          <cell r="CW126">
            <v>29.25711680252995</v>
          </cell>
          <cell r="CX126">
            <v>18.464787100264722</v>
          </cell>
          <cell r="CY126">
            <v>10.540742208577171</v>
          </cell>
        </row>
        <row r="127">
          <cell r="CI127">
            <v>287.72947245237492</v>
          </cell>
          <cell r="CJ127">
            <v>279.92641060242471</v>
          </cell>
          <cell r="CK127">
            <v>271.52237897885237</v>
          </cell>
          <cell r="CL127">
            <v>262.57090239249084</v>
          </cell>
          <cell r="CM127">
            <v>253.12731566019463</v>
          </cell>
          <cell r="CN127">
            <v>243.25285300025365</v>
          </cell>
          <cell r="CO127">
            <v>232.83999247844</v>
          </cell>
          <cell r="CP127">
            <v>219.47965390469483</v>
          </cell>
          <cell r="CQ127">
            <v>203.16894459837511</v>
          </cell>
          <cell r="CR127">
            <v>184.12763305345896</v>
          </cell>
          <cell r="CS127">
            <v>163.0961524654434</v>
          </cell>
          <cell r="CT127">
            <v>140.75557870516249</v>
          </cell>
          <cell r="CU127">
            <v>117.91491557675357</v>
          </cell>
          <cell r="CV127">
            <v>95.600434779032668</v>
          </cell>
          <cell r="CW127">
            <v>74.549703693282339</v>
          </cell>
          <cell r="CX127">
            <v>55.480582360887752</v>
          </cell>
          <cell r="CY127">
            <v>38.970672000732193</v>
          </cell>
        </row>
        <row r="128">
          <cell r="CI128">
            <v>226.36516405464164</v>
          </cell>
          <cell r="CJ128">
            <v>219.58080276415086</v>
          </cell>
          <cell r="CK128">
            <v>212.29534498326669</v>
          </cell>
          <cell r="CL128">
            <v>204.56056087696803</v>
          </cell>
          <cell r="CM128">
            <v>196.42980433650735</v>
          </cell>
          <cell r="CN128">
            <v>187.96142084052599</v>
          </cell>
          <cell r="CO128">
            <v>179.06941984648506</v>
          </cell>
          <cell r="CP128">
            <v>167.714083861186</v>
          </cell>
          <cell r="CQ128">
            <v>153.93987100527414</v>
          </cell>
          <cell r="CR128">
            <v>137.99542892271643</v>
          </cell>
          <cell r="CS128">
            <v>120.5759863799436</v>
          </cell>
          <cell r="CT128">
            <v>102.32316075340117</v>
          </cell>
          <cell r="CU128">
            <v>83.973175752239754</v>
          </cell>
          <cell r="CV128">
            <v>66.411041423923578</v>
          </cell>
          <cell r="CW128">
            <v>50.250113945559804</v>
          </cell>
          <cell r="CX128">
            <v>36.045138541545924</v>
          </cell>
          <cell r="CY128">
            <v>24.191025126279669</v>
          </cell>
        </row>
        <row r="129">
          <cell r="CI129">
            <v>703.10102778722398</v>
          </cell>
          <cell r="CJ129">
            <v>680.16072192772208</v>
          </cell>
          <cell r="CK129">
            <v>655.59349584559686</v>
          </cell>
          <cell r="CL129">
            <v>629.59043587777421</v>
          </cell>
          <cell r="CM129">
            <v>602.34779095029342</v>
          </cell>
          <cell r="CN129">
            <v>574.07800295591596</v>
          </cell>
          <cell r="CO129">
            <v>544.51260111590227</v>
          </cell>
          <cell r="CP129">
            <v>506.92292415797652</v>
          </cell>
          <cell r="CQ129">
            <v>461.59964917236778</v>
          </cell>
          <cell r="CR129">
            <v>409.55144187563434</v>
          </cell>
          <cell r="CS129">
            <v>353.27066187555948</v>
          </cell>
          <cell r="CT129">
            <v>295.05243823080053</v>
          </cell>
          <cell r="CU129">
            <v>237.44970764988176</v>
          </cell>
          <cell r="CV129">
            <v>183.38791375444197</v>
          </cell>
          <cell r="CW129">
            <v>134.80553256755258</v>
          </cell>
          <cell r="CX129">
            <v>93.320326827479491</v>
          </cell>
          <cell r="CY129">
            <v>59.909999796986597</v>
          </cell>
        </row>
        <row r="130">
          <cell r="CI130">
            <v>123.43712609572799</v>
          </cell>
          <cell r="CJ130">
            <v>119.86970578362198</v>
          </cell>
          <cell r="CK130">
            <v>116.03456756077092</v>
          </cell>
          <cell r="CL130">
            <v>111.9579101421282</v>
          </cell>
          <cell r="CM130">
            <v>107.66676762181835</v>
          </cell>
          <cell r="CN130">
            <v>103.19083116660057</v>
          </cell>
          <cell r="CO130">
            <v>98.483432302546888</v>
          </cell>
          <cell r="CP130">
            <v>92.461292371528728</v>
          </cell>
          <cell r="CQ130">
            <v>85.138675370693647</v>
          </cell>
          <cell r="CR130">
            <v>76.635244170164171</v>
          </cell>
          <cell r="CS130">
            <v>67.306843280220619</v>
          </cell>
          <cell r="CT130">
            <v>57.481729050547514</v>
          </cell>
          <cell r="CU130">
            <v>47.541401526661822</v>
          </cell>
          <cell r="CV130">
            <v>37.953627233585607</v>
          </cell>
          <cell r="CW130">
            <v>29.047510506492671</v>
          </cell>
          <cell r="CX130">
            <v>21.12940185124836</v>
          </cell>
          <cell r="CY130">
            <v>14.428724812473092</v>
          </cell>
        </row>
        <row r="131">
          <cell r="CI131">
            <v>74.483219401367094</v>
          </cell>
          <cell r="CJ131">
            <v>71.759650544794937</v>
          </cell>
          <cell r="CK131">
            <v>68.85480304626563</v>
          </cell>
          <cell r="CL131">
            <v>65.794090738418404</v>
          </cell>
          <cell r="CM131">
            <v>62.603460434723964</v>
          </cell>
          <cell r="CN131">
            <v>59.310609904136108</v>
          </cell>
          <cell r="CO131">
            <v>55.887319693464832</v>
          </cell>
          <cell r="CP131">
            <v>51.563452075947474</v>
          </cell>
          <cell r="CQ131">
            <v>46.396674268869013</v>
          </cell>
          <cell r="CR131">
            <v>40.533597169995716</v>
          </cell>
          <cell r="CS131">
            <v>34.291000967168458</v>
          </cell>
          <cell r="CT131">
            <v>27.957702010559121</v>
          </cell>
          <cell r="CU131">
            <v>21.840627323406242</v>
          </cell>
          <cell r="CV131">
            <v>16.267712954165532</v>
          </cell>
          <cell r="CW131">
            <v>11.437869703857068</v>
          </cell>
          <cell r="CX131">
            <v>7.4930321403339715</v>
          </cell>
          <cell r="CY131">
            <v>4.4865369092434939</v>
          </cell>
        </row>
        <row r="132">
          <cell r="CI132">
            <v>43.008387570524029</v>
          </cell>
          <cell r="CJ132">
            <v>41.305901850236978</v>
          </cell>
          <cell r="CK132">
            <v>39.495789511968262</v>
          </cell>
          <cell r="CL132">
            <v>37.59519501707792</v>
          </cell>
          <cell r="CM132">
            <v>35.62153503277321</v>
          </cell>
          <cell r="CN132">
            <v>33.593213943813872</v>
          </cell>
          <cell r="CO132">
            <v>31.494209868838112</v>
          </cell>
          <cell r="CP132">
            <v>28.856419841497633</v>
          </cell>
          <cell r="CQ132">
            <v>25.726230225486937</v>
          </cell>
          <cell r="CR132">
            <v>22.206857180488925</v>
          </cell>
          <cell r="CS132">
            <v>18.504420891493982</v>
          </cell>
          <cell r="CT132">
            <v>14.804642409300396</v>
          </cell>
          <cell r="CU132">
            <v>11.298006860975702</v>
          </cell>
          <cell r="CV132">
            <v>8.1771813067785413</v>
          </cell>
          <cell r="CW132">
            <v>5.5489682986703546</v>
          </cell>
          <cell r="CX132">
            <v>3.4771740578637269</v>
          </cell>
          <cell r="CY132">
            <v>1.9668165721242894</v>
          </cell>
        </row>
        <row r="133">
          <cell r="CI133">
            <v>393.45610105173319</v>
          </cell>
          <cell r="CJ133">
            <v>375.41093285839679</v>
          </cell>
          <cell r="CK133">
            <v>356.35041617147601</v>
          </cell>
          <cell r="CL133">
            <v>336.48259369885005</v>
          </cell>
          <cell r="CM133">
            <v>316.01640706996841</v>
          </cell>
          <cell r="CN133">
            <v>295.16823226324578</v>
          </cell>
          <cell r="CO133">
            <v>273.80014378220631</v>
          </cell>
          <cell r="CP133">
            <v>247.23100301407629</v>
          </cell>
          <cell r="CQ133">
            <v>216.15927102235582</v>
          </cell>
          <cell r="CR133">
            <v>181.89848268917984</v>
          </cell>
          <cell r="CS133">
            <v>146.76154536197407</v>
          </cell>
          <cell r="CT133">
            <v>112.76405703396557</v>
          </cell>
          <cell r="CU133">
            <v>81.8185405948377</v>
          </cell>
          <cell r="CV133">
            <v>55.633471687948628</v>
          </cell>
          <cell r="CW133">
            <v>34.916444860816483</v>
          </cell>
          <cell r="CX133">
            <v>19.812210035276941</v>
          </cell>
          <cell r="CY133">
            <v>9.8416264617025622</v>
          </cell>
        </row>
        <row r="134">
          <cell r="CI134">
            <v>73.975593318371679</v>
          </cell>
          <cell r="CJ134">
            <v>71.860906963778149</v>
          </cell>
          <cell r="CK134">
            <v>69.586787356204795</v>
          </cell>
          <cell r="CL134">
            <v>67.168584985459191</v>
          </cell>
          <cell r="CM134">
            <v>64.622145371186846</v>
          </cell>
          <cell r="CN134">
            <v>61.964894022250839</v>
          </cell>
          <cell r="CO134">
            <v>59.168910383178137</v>
          </cell>
          <cell r="CP134">
            <v>55.590169414100487</v>
          </cell>
          <cell r="CQ134">
            <v>51.235518113431951</v>
          </cell>
          <cell r="CR134">
            <v>46.173922180021847</v>
          </cell>
          <cell r="CS134">
            <v>40.614566637266364</v>
          </cell>
          <cell r="CT134">
            <v>34.750360388875819</v>
          </cell>
          <cell r="CU134">
            <v>28.806354777322998</v>
          </cell>
          <cell r="CV134">
            <v>23.060122820717233</v>
          </cell>
          <cell r="CW134">
            <v>17.707757625009897</v>
          </cell>
          <cell r="CX134">
            <v>12.933287993098361</v>
          </cell>
          <cell r="CY134">
            <v>8.8764332441615998</v>
          </cell>
        </row>
        <row r="135">
          <cell r="CI135">
            <v>251.03037241002679</v>
          </cell>
          <cell r="CJ135">
            <v>237.87144129967351</v>
          </cell>
          <cell r="CK135">
            <v>224.06760661019635</v>
          </cell>
          <cell r="CL135">
            <v>209.78913349164264</v>
          </cell>
          <cell r="CM135">
            <v>195.20478581781521</v>
          </cell>
          <cell r="CN135">
            <v>180.48577710510466</v>
          </cell>
          <cell r="CO135">
            <v>165.55203196718165</v>
          </cell>
          <cell r="CP135">
            <v>147.19053665430923</v>
          </cell>
          <cell r="CQ135">
            <v>126.04726874703991</v>
          </cell>
          <cell r="CR135">
            <v>103.21302582845109</v>
          </cell>
          <cell r="CS135">
            <v>80.425402591053242</v>
          </cell>
          <cell r="CT135">
            <v>59.131390644149548</v>
          </cell>
          <cell r="CU135">
            <v>40.58434128635141</v>
          </cell>
          <cell r="CV135">
            <v>25.738999992351165</v>
          </cell>
          <cell r="CW135">
            <v>14.783993764801098</v>
          </cell>
          <cell r="CX135">
            <v>7.4744516242443835</v>
          </cell>
          <cell r="CY135">
            <v>3.1751621970743793</v>
          </cell>
        </row>
        <row r="136">
          <cell r="CI136">
            <v>443.17274858668139</v>
          </cell>
          <cell r="CJ136">
            <v>415.41622950307863</v>
          </cell>
          <cell r="CK136">
            <v>386.61317700533624</v>
          </cell>
          <cell r="CL136">
            <v>357.17730160958291</v>
          </cell>
          <cell r="CM136">
            <v>327.50949206129667</v>
          </cell>
          <cell r="CN136">
            <v>298.00354196187487</v>
          </cell>
          <cell r="CO136">
            <v>268.54272483118905</v>
          </cell>
          <cell r="CP136">
            <v>232.95628578248801</v>
          </cell>
          <cell r="CQ136">
            <v>192.97430848745793</v>
          </cell>
          <cell r="CR136">
            <v>151.20567361544585</v>
          </cell>
          <cell r="CS136">
            <v>111.31877968592866</v>
          </cell>
          <cell r="CT136">
            <v>76.103568483389381</v>
          </cell>
          <cell r="CU136">
            <v>47.582921907913637</v>
          </cell>
          <cell r="CV136">
            <v>26.786893458581705</v>
          </cell>
          <cell r="CW136">
            <v>13.164892072642393</v>
          </cell>
          <cell r="CX136">
            <v>5.3878702548733797</v>
          </cell>
          <cell r="CY136">
            <v>1.6850546356381599</v>
          </cell>
        </row>
        <row r="137">
          <cell r="CI137">
            <v>3261.4680708376309</v>
          </cell>
          <cell r="CJ137">
            <v>3108.6553608029667</v>
          </cell>
          <cell r="CK137">
            <v>2947.411931489738</v>
          </cell>
          <cell r="CL137">
            <v>2779.5332561025771</v>
          </cell>
          <cell r="CM137">
            <v>2606.8191147557895</v>
          </cell>
          <cell r="CN137">
            <v>2431.1275131989119</v>
          </cell>
          <cell r="CO137">
            <v>2251.3292495018554</v>
          </cell>
          <cell r="CP137">
            <v>2028.1444832998823</v>
          </cell>
          <cell r="CQ137">
            <v>1767.7432012052616</v>
          </cell>
          <cell r="CR137">
            <v>1481.5071338078376</v>
          </cell>
          <cell r="CS137">
            <v>1189.1455736219887</v>
          </cell>
          <cell r="CT137">
            <v>907.72795931281371</v>
          </cell>
          <cell r="CU137">
            <v>653.2416338156894</v>
          </cell>
          <cell r="CV137">
            <v>439.66312748110317</v>
          </cell>
          <cell r="CW137">
            <v>272.40277508012059</v>
          </cell>
          <cell r="CX137">
            <v>152.02066965031185</v>
          </cell>
          <cell r="CY137">
            <v>73.862929787420825</v>
          </cell>
        </row>
        <row r="138">
          <cell r="CI138">
            <v>111.68528246571482</v>
          </cell>
          <cell r="CJ138">
            <v>101.8212362655229</v>
          </cell>
          <cell r="CK138">
            <v>91.865792599572359</v>
          </cell>
          <cell r="CL138">
            <v>82.002513391614201</v>
          </cell>
          <cell r="CM138">
            <v>72.397543865580801</v>
          </cell>
          <cell r="CN138">
            <v>63.199896774529421</v>
          </cell>
          <cell r="CO138">
            <v>54.389267488105176</v>
          </cell>
          <cell r="CP138">
            <v>44.225574261460395</v>
          </cell>
          <cell r="CQ138">
            <v>33.521958442003161</v>
          </cell>
          <cell r="CR138">
            <v>23.290268558161841</v>
          </cell>
          <cell r="CS138">
            <v>14.626560200465217</v>
          </cell>
          <cell r="CT138">
            <v>8.1016992550253981</v>
          </cell>
          <cell r="CU138">
            <v>3.8201823772097736</v>
          </cell>
          <cell r="CV138">
            <v>1.4657805308527707</v>
          </cell>
          <cell r="CW138">
            <v>0.41465468309310394</v>
          </cell>
          <cell r="CX138">
            <v>6.9232848875680431E-2</v>
          </cell>
          <cell r="CY138">
            <v>2.1371998929066577E-3</v>
          </cell>
        </row>
        <row r="139">
          <cell r="CI139">
            <v>17.848726209560891</v>
          </cell>
          <cell r="CJ139">
            <v>16.597498644568798</v>
          </cell>
          <cell r="CK139">
            <v>15.309442421189656</v>
          </cell>
          <cell r="CL139">
            <v>14.004784067031634</v>
          </cell>
          <cell r="CM139">
            <v>12.70277151960185</v>
          </cell>
          <cell r="CN139">
            <v>11.421853542508575</v>
          </cell>
          <cell r="CO139">
            <v>10.157999064611325</v>
          </cell>
          <cell r="CP139">
            <v>8.6513349938055715</v>
          </cell>
          <cell r="CQ139">
            <v>6.9894151027584766</v>
          </cell>
          <cell r="CR139">
            <v>5.2961352376226518</v>
          </cell>
          <cell r="CS139">
            <v>3.7324176553001349</v>
          </cell>
          <cell r="CT139">
            <v>2.4108505576015191</v>
          </cell>
          <cell r="CU139">
            <v>1.3995930516144948</v>
          </cell>
          <cell r="CV139">
            <v>0.71494370889030534</v>
          </cell>
          <cell r="CW139">
            <v>0.30800636995729724</v>
          </cell>
          <cell r="CX139">
            <v>0.10435242148849849</v>
          </cell>
          <cell r="CY139">
            <v>2.4082172264638671E-2</v>
          </cell>
        </row>
        <row r="140">
          <cell r="CI140">
            <v>251.11416114237164</v>
          </cell>
          <cell r="CJ140">
            <v>228.08422342888863</v>
          </cell>
          <cell r="CK140">
            <v>204.92735076206148</v>
          </cell>
          <cell r="CL140">
            <v>182.08031642327111</v>
          </cell>
          <cell r="CM140">
            <v>159.93437051123612</v>
          </cell>
          <cell r="CN140">
            <v>138.83560126041326</v>
          </cell>
          <cell r="CO140">
            <v>118.7375563294631</v>
          </cell>
          <cell r="CP140">
            <v>95.697217950858715</v>
          </cell>
          <cell r="CQ140">
            <v>71.64701463060355</v>
          </cell>
          <cell r="CR140">
            <v>48.939035202730174</v>
          </cell>
          <cell r="CS140">
            <v>30.035321151804279</v>
          </cell>
          <cell r="CT140">
            <v>16.122226310766731</v>
          </cell>
          <cell r="CU140">
            <v>7.2749627768109963</v>
          </cell>
          <cell r="CV140">
            <v>2.6192125153230403</v>
          </cell>
          <cell r="CW140">
            <v>0.66883396509696968</v>
          </cell>
          <cell r="CX140">
            <v>9.0279914092184499E-2</v>
          </cell>
          <cell r="CY140">
            <v>-5.7233860699673622E-4</v>
          </cell>
        </row>
        <row r="141">
          <cell r="CI141">
            <v>588.75791242036053</v>
          </cell>
          <cell r="CJ141">
            <v>562.02985871334931</v>
          </cell>
          <cell r="CK141">
            <v>533.7841113726322</v>
          </cell>
          <cell r="CL141">
            <v>504.32602229722187</v>
          </cell>
          <cell r="CM141">
            <v>473.96253616716376</v>
          </cell>
          <cell r="CN141">
            <v>443.01198754031566</v>
          </cell>
          <cell r="CO141">
            <v>411.26683156502099</v>
          </cell>
          <cell r="CP141">
            <v>371.76352478586716</v>
          </cell>
          <cell r="CQ141">
            <v>325.51528193849418</v>
          </cell>
          <cell r="CR141">
            <v>274.44587727979882</v>
          </cell>
          <cell r="CS141">
            <v>221.97027074542405</v>
          </cell>
          <cell r="CT141">
            <v>171.07290596801809</v>
          </cell>
          <cell r="CU141">
            <v>124.60274217554897</v>
          </cell>
          <cell r="CV141">
            <v>85.130161526620867</v>
          </cell>
          <cell r="CW141">
            <v>53.751049325394675</v>
          </cell>
          <cell r="CX141">
            <v>30.735487219495138</v>
          </cell>
          <cell r="CY141">
            <v>15.424835238486585</v>
          </cell>
        </row>
        <row r="142">
          <cell r="CI142">
            <v>137.31816217187631</v>
          </cell>
          <cell r="CJ142">
            <v>128.44241408002983</v>
          </cell>
          <cell r="CK142">
            <v>119.25171498030036</v>
          </cell>
          <cell r="CL142">
            <v>109.88149106909248</v>
          </cell>
          <cell r="CM142">
            <v>100.46235206162318</v>
          </cell>
          <cell r="CN142">
            <v>91.12176687340758</v>
          </cell>
          <cell r="CO142">
            <v>81.825030276521744</v>
          </cell>
          <cell r="CP142">
            <v>70.634714351583028</v>
          </cell>
          <cell r="CQ142">
            <v>58.123684516262365</v>
          </cell>
          <cell r="CR142">
            <v>45.14026898993653</v>
          </cell>
          <cell r="CS142">
            <v>32.851417229073789</v>
          </cell>
          <cell r="CT142">
            <v>22.126325819584558</v>
          </cell>
          <cell r="CU142">
            <v>13.568790885910911</v>
          </cell>
          <cell r="CV142">
            <v>7.4487337460310883</v>
          </cell>
          <cell r="CW142">
            <v>3.539550288703178</v>
          </cell>
          <cell r="CX142">
            <v>1.3816611305063846</v>
          </cell>
          <cell r="CY142">
            <v>0.40171651759542726</v>
          </cell>
        </row>
        <row r="143">
          <cell r="CI143">
            <v>131.12780336758556</v>
          </cell>
          <cell r="CJ143">
            <v>123.31301762681733</v>
          </cell>
          <cell r="CK143">
            <v>115.17732901897688</v>
          </cell>
          <cell r="CL143">
            <v>106.83288044712793</v>
          </cell>
          <cell r="CM143">
            <v>98.389100548192872</v>
          </cell>
          <cell r="CN143">
            <v>89.954528775573834</v>
          </cell>
          <cell r="CO143">
            <v>81.492456490036844</v>
          </cell>
          <cell r="CP143">
            <v>71.216579750094226</v>
          </cell>
          <cell r="CQ143">
            <v>59.586002160803019</v>
          </cell>
          <cell r="CR143">
            <v>47.313718873689538</v>
          </cell>
          <cell r="CS143">
            <v>35.437462840919864</v>
          </cell>
          <cell r="CT143">
            <v>24.770155274976659</v>
          </cell>
          <cell r="CU143">
            <v>15.937049921017898</v>
          </cell>
          <cell r="CV143">
            <v>9.3092778523950717</v>
          </cell>
          <cell r="CW143">
            <v>4.8045879682697121</v>
          </cell>
          <cell r="CX143">
            <v>2.1038496933066364</v>
          </cell>
          <cell r="CY143">
            <v>0.72803481169762829</v>
          </cell>
        </row>
        <row r="202">
          <cell r="Y202">
            <v>581.24862850519014</v>
          </cell>
          <cell r="Z202">
            <v>574.47647604175859</v>
          </cell>
          <cell r="AA202">
            <v>570.49138240197692</v>
          </cell>
          <cell r="AB202">
            <v>566.11032975358398</v>
          </cell>
          <cell r="AC202">
            <v>561.3364034481574</v>
          </cell>
          <cell r="AD202">
            <v>556.17224967845414</v>
          </cell>
          <cell r="AE202">
            <v>550.62255161845201</v>
          </cell>
          <cell r="AF202">
            <v>544.59346276484337</v>
          </cell>
          <cell r="AG202">
            <v>536.58594921185443</v>
          </cell>
          <cell r="AH202">
            <v>526.35317614283144</v>
          </cell>
          <cell r="AI202">
            <v>513.68001975835</v>
          </cell>
          <cell r="AJ202">
            <v>498.59224315613307</v>
          </cell>
          <cell r="AK202">
            <v>481.01572278112383</v>
          </cell>
          <cell r="AL202">
            <v>460.91324498128921</v>
          </cell>
          <cell r="AM202">
            <v>438.43501632292578</v>
          </cell>
          <cell r="AN202">
            <v>413.5413946687641</v>
          </cell>
          <cell r="AO202">
            <v>386.25111755960506</v>
          </cell>
          <cell r="AP202">
            <v>356.58313732607485</v>
          </cell>
          <cell r="AS202">
            <v>0.47882842736883524</v>
          </cell>
          <cell r="AT202">
            <v>0.47882842736883524</v>
          </cell>
          <cell r="AU202">
            <v>0.47882842736883524</v>
          </cell>
          <cell r="AV202">
            <v>0.47882842736883524</v>
          </cell>
          <cell r="AW202">
            <v>0.47882842736883524</v>
          </cell>
          <cell r="AX202">
            <v>0.47882842736883524</v>
          </cell>
          <cell r="AY202">
            <v>0.47882842736883524</v>
          </cell>
          <cell r="AZ202">
            <v>0.47882842736883524</v>
          </cell>
          <cell r="BA202">
            <v>0.47882842736883524</v>
          </cell>
          <cell r="BB202">
            <v>0.47882842736883524</v>
          </cell>
          <cell r="BC202">
            <v>0.47882842736883524</v>
          </cell>
          <cell r="BD202">
            <v>0.47882842736883524</v>
          </cell>
          <cell r="BE202">
            <v>0.47882842736883524</v>
          </cell>
          <cell r="BF202">
            <v>0.47882842736883524</v>
          </cell>
          <cell r="BG202">
            <v>0.47882842736883524</v>
          </cell>
          <cell r="BH202">
            <v>0.47882842736883524</v>
          </cell>
          <cell r="BI202">
            <v>0.47882842736883524</v>
          </cell>
        </row>
        <row r="203">
          <cell r="Y203">
            <v>1323.5183470204013</v>
          </cell>
          <cell r="Z203">
            <v>1154.9395275177706</v>
          </cell>
          <cell r="AA203">
            <v>1075.9590671692022</v>
          </cell>
          <cell r="AB203">
            <v>996.80718371291835</v>
          </cell>
          <cell r="AC203">
            <v>918.23972449700773</v>
          </cell>
          <cell r="AD203">
            <v>840.09503113376581</v>
          </cell>
          <cell r="AE203">
            <v>763.26237310159013</v>
          </cell>
          <cell r="AF203">
            <v>687.59292229785626</v>
          </cell>
          <cell r="AG203">
            <v>600.98642451397461</v>
          </cell>
          <cell r="AH203">
            <v>506.68403273616946</v>
          </cell>
          <cell r="AI203">
            <v>409.30501843849987</v>
          </cell>
          <cell r="AJ203">
            <v>315.43780380386448</v>
          </cell>
          <cell r="AK203">
            <v>230.14560298126236</v>
          </cell>
          <cell r="AL203">
            <v>157.45246927342833</v>
          </cell>
          <cell r="AM203">
            <v>100.10989327230588</v>
          </cell>
          <cell r="AN203">
            <v>58.118859319145642</v>
          </cell>
          <cell r="AO203">
            <v>30.060306845708077</v>
          </cell>
          <cell r="AP203">
            <v>13.320261037713383</v>
          </cell>
          <cell r="AS203">
            <v>2.204522147103563</v>
          </cell>
          <cell r="AT203">
            <v>2.1604317041614918</v>
          </cell>
          <cell r="AU203">
            <v>2.1172230700782619</v>
          </cell>
          <cell r="AV203">
            <v>2.0748786086766966</v>
          </cell>
          <cell r="AW203">
            <v>2.0313061578944858</v>
          </cell>
          <cell r="AX203">
            <v>1.9866174224208071</v>
          </cell>
          <cell r="AY203">
            <v>1.9409252217051285</v>
          </cell>
          <cell r="AZ203">
            <v>1.8943430163842054</v>
          </cell>
          <cell r="BA203">
            <v>1.8469844409746003</v>
          </cell>
          <cell r="BB203">
            <v>1.7989628455092608</v>
          </cell>
          <cell r="BC203">
            <v>1.7503908486805106</v>
          </cell>
          <cell r="BD203">
            <v>1.7013799049174563</v>
          </cell>
          <cell r="BE203">
            <v>1.6520398876748501</v>
          </cell>
          <cell r="BF203">
            <v>1.6024786910446045</v>
          </cell>
          <cell r="BG203">
            <v>1.5528018516222217</v>
          </cell>
          <cell r="BH203">
            <v>1.5031121923703106</v>
          </cell>
          <cell r="BI203">
            <v>1.4535094900220902</v>
          </cell>
        </row>
        <row r="204">
          <cell r="Y204">
            <v>496.83233250215335</v>
          </cell>
          <cell r="Z204">
            <v>446.99976579956257</v>
          </cell>
          <cell r="AA204">
            <v>398.13820405471711</v>
          </cell>
          <cell r="AB204">
            <v>345.6866839511959</v>
          </cell>
          <cell r="AC204">
            <v>299.068708378363</v>
          </cell>
          <cell r="AD204">
            <v>257.34381436478134</v>
          </cell>
          <cell r="AE204">
            <v>220.21296327660954</v>
          </cell>
          <cell r="AF204">
            <v>187.13202909181206</v>
          </cell>
          <cell r="AG204">
            <v>155.66589360334132</v>
          </cell>
          <cell r="AH204">
            <v>126.24799488079466</v>
          </cell>
          <cell r="AI204">
            <v>99.371661594932263</v>
          </cell>
          <cell r="AJ204">
            <v>75.685537849570153</v>
          </cell>
          <cell r="AK204">
            <v>55.492368078647161</v>
          </cell>
          <cell r="AL204">
            <v>38.917879497792107</v>
          </cell>
          <cell r="AM204">
            <v>25.950583508652699</v>
          </cell>
          <cell r="AN204">
            <v>16.260766632464115</v>
          </cell>
          <cell r="AO204">
            <v>9.4198836508477033</v>
          </cell>
          <cell r="AP204">
            <v>4.9152725547690554</v>
          </cell>
          <cell r="AS204">
            <v>11.881821405713797</v>
          </cell>
          <cell r="AT204">
            <v>10.931275693256694</v>
          </cell>
          <cell r="AU204">
            <v>9.8381481239310258</v>
          </cell>
          <cell r="AV204">
            <v>8.854333311537923</v>
          </cell>
          <cell r="AW204">
            <v>7.9600456470725929</v>
          </cell>
          <cell r="AX204">
            <v>7.1481209910711883</v>
          </cell>
          <cell r="AY204">
            <v>6.411864528990856</v>
          </cell>
          <cell r="AZ204">
            <v>5.7450306179758073</v>
          </cell>
          <cell r="BA204">
            <v>5.1418024030883478</v>
          </cell>
          <cell r="BB204">
            <v>4.5967713483609831</v>
          </cell>
          <cell r="BC204">
            <v>4.1049168140863577</v>
          </cell>
          <cell r="BD204">
            <v>3.661585798165031</v>
          </cell>
          <cell r="BE204">
            <v>3.2624729461650426</v>
          </cell>
          <cell r="BF204">
            <v>2.9036009220868881</v>
          </cell>
          <cell r="BG204">
            <v>2.5813012197352436</v>
          </cell>
          <cell r="BH204">
            <v>2.2921954831248965</v>
          </cell>
          <cell r="BI204">
            <v>2.0331773935317834</v>
          </cell>
        </row>
        <row r="205">
          <cell r="Y205">
            <v>169.85144597855836</v>
          </cell>
          <cell r="Z205">
            <v>151.56117946760236</v>
          </cell>
          <cell r="AA205">
            <v>141.6035694616173</v>
          </cell>
          <cell r="AB205">
            <v>131.30272085468627</v>
          </cell>
          <cell r="AC205">
            <v>120.79977289724921</v>
          </cell>
          <cell r="AD205">
            <v>110.25821174670639</v>
          </cell>
          <cell r="AE205">
            <v>99.822217266224669</v>
          </cell>
          <cell r="AF205">
            <v>89.275481082788431</v>
          </cell>
          <cell r="AG205">
            <v>76.538971546252455</v>
          </cell>
          <cell r="AH205">
            <v>62.361572606558234</v>
          </cell>
          <cell r="AI205">
            <v>47.795187182966806</v>
          </cell>
          <cell r="AJ205">
            <v>33.927339815536968</v>
          </cell>
          <cell r="AK205">
            <v>21.790744104685665</v>
          </cell>
          <cell r="AL205">
            <v>12.31284982721097</v>
          </cell>
          <cell r="AM205">
            <v>5.9400510283703385</v>
          </cell>
          <cell r="AN205">
            <v>2.3293902686642785</v>
          </cell>
          <cell r="AO205">
            <v>0.6910528857546856</v>
          </cell>
          <cell r="AP205">
            <v>0.13677201934061681</v>
          </cell>
          <cell r="AS205">
            <v>1.9705270140669129</v>
          </cell>
          <cell r="AT205">
            <v>1.9707384191535851</v>
          </cell>
          <cell r="AU205">
            <v>1.9709498469205404</v>
          </cell>
          <cell r="AV205">
            <v>1.9709498469205404</v>
          </cell>
          <cell r="AW205">
            <v>1.9709498469205404</v>
          </cell>
          <cell r="AX205">
            <v>1.9709498469205404</v>
          </cell>
          <cell r="AY205">
            <v>1.9670079472266992</v>
          </cell>
          <cell r="AZ205">
            <v>1.9591399154377924</v>
          </cell>
          <cell r="BA205">
            <v>1.9473850759451656</v>
          </cell>
          <cell r="BB205">
            <v>1.9318059953376043</v>
          </cell>
          <cell r="BC205">
            <v>1.8970334874215273</v>
          </cell>
          <cell r="BD205">
            <v>1.8249462148995093</v>
          </cell>
          <cell r="BE205">
            <v>1.7008498722863425</v>
          </cell>
          <cell r="BF205">
            <v>1.5171580860794174</v>
          </cell>
          <cell r="BG205">
            <v>1.2774471084788692</v>
          </cell>
          <cell r="BH205">
            <v>0.99896363883047545</v>
          </cell>
          <cell r="BI205">
            <v>0.71126211084729829</v>
          </cell>
        </row>
        <row r="206">
          <cell r="Y206">
            <v>4.2</v>
          </cell>
          <cell r="Z206">
            <v>4.0848253329883075</v>
          </cell>
          <cell r="AA206">
            <v>4.023262737300362</v>
          </cell>
          <cell r="AB206">
            <v>3.954706891005177</v>
          </cell>
          <cell r="AC206">
            <v>3.8665729176547248</v>
          </cell>
          <cell r="AD206">
            <v>3.7725666996809473</v>
          </cell>
          <cell r="AE206">
            <v>3.673083124447718</v>
          </cell>
          <cell r="AF206">
            <v>3.559661868916856</v>
          </cell>
          <cell r="AG206">
            <v>3.4079025539505965</v>
          </cell>
          <cell r="AH206">
            <v>3.2172815596688915</v>
          </cell>
          <cell r="AI206">
            <v>2.9893437149492561</v>
          </cell>
          <cell r="AJ206">
            <v>2.7088737886057124</v>
          </cell>
          <cell r="AK206">
            <v>2.3646381808369692</v>
          </cell>
          <cell r="AL206">
            <v>1.9620943328869778</v>
          </cell>
          <cell r="AM206">
            <v>1.5262939780519231</v>
          </cell>
          <cell r="AN206">
            <v>1.0938471816974009</v>
          </cell>
          <cell r="AO206">
            <v>0.70748168795250899</v>
          </cell>
          <cell r="AP206">
            <v>0.40239676167190547</v>
          </cell>
          <cell r="AS206">
            <v>0.27076490683114501</v>
          </cell>
          <cell r="AT206">
            <v>0.27166447368036734</v>
          </cell>
          <cell r="AU206">
            <v>0.27256702917581299</v>
          </cell>
          <cell r="AV206">
            <v>0.27256702917581299</v>
          </cell>
          <cell r="AW206">
            <v>0.27256702917581299</v>
          </cell>
          <cell r="AX206">
            <v>0.27256702917581299</v>
          </cell>
          <cell r="AY206">
            <v>0.27202189511746139</v>
          </cell>
          <cell r="AZ206">
            <v>0.27093380753699153</v>
          </cell>
          <cell r="BA206">
            <v>0.26930820469176958</v>
          </cell>
          <cell r="BB206">
            <v>0.26715373905423545</v>
          </cell>
          <cell r="BC206">
            <v>0.2623449717512592</v>
          </cell>
          <cell r="BD206">
            <v>0.25237586282471136</v>
          </cell>
          <cell r="BE206">
            <v>0.23521430415263098</v>
          </cell>
          <cell r="BF206">
            <v>0.20981115930414682</v>
          </cell>
          <cell r="BG206">
            <v>0.17666099613409159</v>
          </cell>
          <cell r="BH206">
            <v>0.13814889897685959</v>
          </cell>
          <cell r="BI206">
            <v>9.8362016071523992E-2</v>
          </cell>
        </row>
        <row r="207">
          <cell r="Y207">
            <v>558.16999553323978</v>
          </cell>
          <cell r="Z207">
            <v>531.91991178857518</v>
          </cell>
          <cell r="AA207">
            <v>521.14137940985222</v>
          </cell>
          <cell r="AB207">
            <v>508.35684951647465</v>
          </cell>
          <cell r="AC207">
            <v>493.3875339890829</v>
          </cell>
          <cell r="AD207">
            <v>468.01774192061538</v>
          </cell>
          <cell r="AE207">
            <v>441.68866134188124</v>
          </cell>
          <cell r="AF207">
            <v>413.59344965183345</v>
          </cell>
          <cell r="AG207">
            <v>377.85183915844829</v>
          </cell>
          <cell r="AH207">
            <v>335.33291717212495</v>
          </cell>
          <cell r="AI207">
            <v>287.69025287066086</v>
          </cell>
          <cell r="AJ207">
            <v>235.9761089994204</v>
          </cell>
          <cell r="AK207">
            <v>182.16622606979948</v>
          </cell>
          <cell r="AL207">
            <v>130.048262306119</v>
          </cell>
          <cell r="AM207">
            <v>84.344839047099029</v>
          </cell>
          <cell r="AN207">
            <v>48.466781483806777</v>
          </cell>
          <cell r="AO207">
            <v>23.920139756857886</v>
          </cell>
          <cell r="AP207">
            <v>9.7223352798794043</v>
          </cell>
          <cell r="AS207">
            <v>2.4115469931183546</v>
          </cell>
          <cell r="AT207">
            <v>2.458844318018687</v>
          </cell>
          <cell r="AU207">
            <v>2.5070692785608348</v>
          </cell>
          <cell r="AV207">
            <v>2.5547035948534909</v>
          </cell>
          <cell r="AW207">
            <v>2.5559084912343706</v>
          </cell>
          <cell r="AX207">
            <v>2.5559084912343706</v>
          </cell>
          <cell r="AY207">
            <v>2.5507966742519019</v>
          </cell>
          <cell r="AZ207">
            <v>2.5405934875548941</v>
          </cell>
          <cell r="BA207">
            <v>2.5253499266295649</v>
          </cell>
          <cell r="BB207">
            <v>2.5051471272165284</v>
          </cell>
          <cell r="BC207">
            <v>2.4600544789266308</v>
          </cell>
          <cell r="BD207">
            <v>2.3665724087274187</v>
          </cell>
          <cell r="BE207">
            <v>2.205645484933954</v>
          </cell>
          <cell r="BF207">
            <v>1.9674357725610867</v>
          </cell>
          <cell r="BG207">
            <v>1.6565809204964348</v>
          </cell>
          <cell r="BH207">
            <v>1.2954462798282116</v>
          </cell>
          <cell r="BI207">
            <v>0.92235775123768637</v>
          </cell>
        </row>
        <row r="208">
          <cell r="Y208">
            <v>820.30555400377796</v>
          </cell>
          <cell r="Z208">
            <v>801.12414100856518</v>
          </cell>
          <cell r="AA208">
            <v>797.1754900663052</v>
          </cell>
          <cell r="AB208">
            <v>790.25379110155723</v>
          </cell>
          <cell r="AC208">
            <v>775.66393093055365</v>
          </cell>
          <cell r="AD208">
            <v>768.30694314892287</v>
          </cell>
          <cell r="AE208">
            <v>738.33539226469543</v>
          </cell>
          <cell r="AF208">
            <v>705.31620513793462</v>
          </cell>
          <cell r="AG208">
            <v>662.18584157073087</v>
          </cell>
          <cell r="AH208">
            <v>609.29741135195127</v>
          </cell>
          <cell r="AI208">
            <v>547.77555928349261</v>
          </cell>
          <cell r="AJ208">
            <v>476.47364563614872</v>
          </cell>
          <cell r="AK208">
            <v>395.58139448588247</v>
          </cell>
          <cell r="AL208">
            <v>308.8551853966004</v>
          </cell>
          <cell r="AM208">
            <v>223.36281511138495</v>
          </cell>
          <cell r="AN208">
            <v>146.65910159508314</v>
          </cell>
          <cell r="AO208">
            <v>85.351441980564914</v>
          </cell>
          <cell r="AP208">
            <v>42.686224098145125</v>
          </cell>
          <cell r="AS208">
            <v>2.7842964232354319</v>
          </cell>
          <cell r="AT208">
            <v>2.8478037793958699</v>
          </cell>
          <cell r="AU208">
            <v>2.9104554625425791</v>
          </cell>
          <cell r="AV208">
            <v>2.9541122944807174</v>
          </cell>
          <cell r="AW208">
            <v>3.0352589215630927</v>
          </cell>
          <cell r="AX208">
            <v>3.0352589215630927</v>
          </cell>
          <cell r="AY208">
            <v>3.0291884037199663</v>
          </cell>
          <cell r="AZ208">
            <v>3.0170716501050863</v>
          </cell>
          <cell r="BA208">
            <v>2.9989692202044558</v>
          </cell>
          <cell r="BB208">
            <v>2.9749774664428199</v>
          </cell>
          <cell r="BC208">
            <v>2.921427872046849</v>
          </cell>
          <cell r="BD208">
            <v>2.8104136129090684</v>
          </cell>
          <cell r="BE208">
            <v>2.6193054872312516</v>
          </cell>
          <cell r="BF208">
            <v>2.3364204946102762</v>
          </cell>
          <cell r="BG208">
            <v>1.9672660564618523</v>
          </cell>
          <cell r="BH208">
            <v>1.5384020561531682</v>
          </cell>
          <cell r="BI208">
            <v>1.0953422639810553</v>
          </cell>
        </row>
        <row r="209">
          <cell r="Y209">
            <v>653.6588003529464</v>
          </cell>
          <cell r="Z209">
            <v>635.23979687084932</v>
          </cell>
          <cell r="AA209">
            <v>628.52512854489532</v>
          </cell>
          <cell r="AB209">
            <v>618.00174509682574</v>
          </cell>
          <cell r="AC209">
            <v>601.44027861758013</v>
          </cell>
          <cell r="AD209">
            <v>582.05584163829019</v>
          </cell>
          <cell r="AE209">
            <v>556.96254126201347</v>
          </cell>
          <cell r="AF209">
            <v>529.55276022403882</v>
          </cell>
          <cell r="AG209">
            <v>493.98832189674272</v>
          </cell>
          <cell r="AH209">
            <v>450.69698274209389</v>
          </cell>
          <cell r="AI209">
            <v>400.78356605855691</v>
          </cell>
          <cell r="AJ209">
            <v>343.88839140835478</v>
          </cell>
          <cell r="AK209">
            <v>280.74091516646024</v>
          </cell>
          <cell r="AL209">
            <v>214.72779013132137</v>
          </cell>
          <cell r="AM209">
            <v>151.47913682530182</v>
          </cell>
          <cell r="AN209">
            <v>96.507635092948732</v>
          </cell>
          <cell r="AO209">
            <v>54.134991720627632</v>
          </cell>
          <cell r="AP209">
            <v>25.868166152604182</v>
          </cell>
          <cell r="AS209">
            <v>2.8062612881437472</v>
          </cell>
          <cell r="AT209">
            <v>2.862386513906622</v>
          </cell>
          <cell r="AU209">
            <v>2.9110470846430343</v>
          </cell>
          <cell r="AV209">
            <v>2.9401575554894648</v>
          </cell>
          <cell r="AW209">
            <v>2.9631747768844696</v>
          </cell>
          <cell r="AX209">
            <v>2.9631747768844696</v>
          </cell>
          <cell r="AY209">
            <v>2.9572484273307005</v>
          </cell>
          <cell r="AZ209">
            <v>2.9454194336213777</v>
          </cell>
          <cell r="BA209">
            <v>2.9277469170196495</v>
          </cell>
          <cell r="BB209">
            <v>2.9043249416834924</v>
          </cell>
          <cell r="BC209">
            <v>2.8520470927331893</v>
          </cell>
          <cell r="BD209">
            <v>2.743669303209328</v>
          </cell>
          <cell r="BE209">
            <v>2.5570997905910935</v>
          </cell>
          <cell r="BF209">
            <v>2.2809330132072549</v>
          </cell>
          <cell r="BG209">
            <v>1.9205455971205083</v>
          </cell>
          <cell r="BH209">
            <v>1.5018666569482371</v>
          </cell>
          <cell r="BI209">
            <v>1.0693290597471443</v>
          </cell>
        </row>
        <row r="210">
          <cell r="Y210">
            <v>1806.7514390135939</v>
          </cell>
          <cell r="Z210">
            <v>1879.6929356788958</v>
          </cell>
          <cell r="AA210">
            <v>1931.6114769447422</v>
          </cell>
          <cell r="AB210">
            <v>1960.5198147990429</v>
          </cell>
          <cell r="AC210">
            <v>1901.5865439388328</v>
          </cell>
          <cell r="AD210">
            <v>1837.2469668705055</v>
          </cell>
          <cell r="AE210">
            <v>1751.0200676819131</v>
          </cell>
          <cell r="AF210">
            <v>1657.5196781218121</v>
          </cell>
          <cell r="AG210">
            <v>1536.9227112090884</v>
          </cell>
          <cell r="AH210">
            <v>1391.11153350327</v>
          </cell>
          <cell r="AI210">
            <v>1224.3810875822319</v>
          </cell>
          <cell r="AJ210">
            <v>1037.1157106498683</v>
          </cell>
          <cell r="AK210">
            <v>833.2856848739068</v>
          </cell>
          <cell r="AL210">
            <v>625.00323432021264</v>
          </cell>
          <cell r="AM210">
            <v>430.57240207464622</v>
          </cell>
          <cell r="AN210">
            <v>266.49881848078064</v>
          </cell>
          <cell r="AO210">
            <v>144.26818750149909</v>
          </cell>
          <cell r="AP210">
            <v>65.943749373405737</v>
          </cell>
          <cell r="AS210">
            <v>2.6734322115764821</v>
          </cell>
          <cell r="AT210">
            <v>2.8399338783782442</v>
          </cell>
          <cell r="AU210">
            <v>2.990450373932291</v>
          </cell>
          <cell r="AV210">
            <v>3.0203548776716138</v>
          </cell>
          <cell r="AW210">
            <v>3.0501431141168038</v>
          </cell>
          <cell r="AX210">
            <v>3.0501431141168038</v>
          </cell>
          <cell r="AY210">
            <v>3.0440428278885703</v>
          </cell>
          <cell r="AZ210">
            <v>3.0318666565770158</v>
          </cell>
          <cell r="BA210">
            <v>3.0136754566375537</v>
          </cell>
          <cell r="BB210">
            <v>2.9895660529844532</v>
          </cell>
          <cell r="BC210">
            <v>2.9357538640307328</v>
          </cell>
          <cell r="BD210">
            <v>2.8241952171975648</v>
          </cell>
          <cell r="BE210">
            <v>2.6321499424281303</v>
          </cell>
          <cell r="BF210">
            <v>2.3478777486458919</v>
          </cell>
          <cell r="BG210">
            <v>1.9769130643598407</v>
          </cell>
          <cell r="BH210">
            <v>1.545946016329395</v>
          </cell>
          <cell r="BI210">
            <v>1.1007135636265288</v>
          </cell>
        </row>
        <row r="211">
          <cell r="Y211">
            <v>396.91979598081855</v>
          </cell>
          <cell r="Z211">
            <v>382.36500213281187</v>
          </cell>
          <cell r="AA211">
            <v>375.7701555311146</v>
          </cell>
          <cell r="AB211">
            <v>368.11265315808453</v>
          </cell>
          <cell r="AC211">
            <v>355.17970386599347</v>
          </cell>
          <cell r="AD211">
            <v>341.56631355104764</v>
          </cell>
          <cell r="AE211">
            <v>327.36667564543575</v>
          </cell>
          <cell r="AF211">
            <v>311.80787176151006</v>
          </cell>
          <cell r="AG211">
            <v>291.57024169601141</v>
          </cell>
          <cell r="AH211">
            <v>266.86800603466804</v>
          </cell>
          <cell r="AI211">
            <v>238.29220688375582</v>
          </cell>
          <cell r="AJ211">
            <v>205.51901233100634</v>
          </cell>
          <cell r="AK211">
            <v>168.84868279044625</v>
          </cell>
          <cell r="AL211">
            <v>130.15346865185637</v>
          </cell>
          <cell r="AM211">
            <v>92.683389588411274</v>
          </cell>
          <cell r="AN211">
            <v>59.726852590547217</v>
          </cell>
          <cell r="AO211">
            <v>33.974624692248369</v>
          </cell>
          <cell r="AP211">
            <v>16.518682629292236</v>
          </cell>
          <cell r="AS211">
            <v>3.0976499066924164</v>
          </cell>
          <cell r="AT211">
            <v>3.1348217055727252</v>
          </cell>
          <cell r="AU211">
            <v>3.1724395660395981</v>
          </cell>
          <cell r="AV211">
            <v>3.1724395660395981</v>
          </cell>
          <cell r="AW211">
            <v>3.1724395660395981</v>
          </cell>
          <cell r="AX211">
            <v>3.1724395660395981</v>
          </cell>
          <cell r="AY211">
            <v>3.1660946869075191</v>
          </cell>
          <cell r="AZ211">
            <v>3.1534303081598889</v>
          </cell>
          <cell r="BA211">
            <v>3.1345097263109296</v>
          </cell>
          <cell r="BB211">
            <v>3.1094336485004423</v>
          </cell>
          <cell r="BC211">
            <v>3.0534638428274343</v>
          </cell>
          <cell r="BD211">
            <v>2.9374322167999916</v>
          </cell>
          <cell r="BE211">
            <v>2.7376868260575922</v>
          </cell>
          <cell r="BF211">
            <v>2.4420166488433721</v>
          </cell>
          <cell r="BG211">
            <v>2.0561780183261189</v>
          </cell>
          <cell r="BH211">
            <v>1.6079312103310246</v>
          </cell>
          <cell r="BI211">
            <v>1.1448470217556892</v>
          </cell>
        </row>
        <row r="212">
          <cell r="Y212">
            <v>324.28402483758845</v>
          </cell>
          <cell r="Z212">
            <v>308.62477895591331</v>
          </cell>
          <cell r="AA212">
            <v>301.25235234114274</v>
          </cell>
          <cell r="AB212">
            <v>292.86141191078588</v>
          </cell>
          <cell r="AC212">
            <v>282.64165971186316</v>
          </cell>
          <cell r="AD212">
            <v>268.83277245951899</v>
          </cell>
          <cell r="AE212">
            <v>254.69256149856503</v>
          </cell>
          <cell r="AF212">
            <v>239.51222996631284</v>
          </cell>
          <cell r="AG212">
            <v>220.09781734699604</v>
          </cell>
          <cell r="AH212">
            <v>196.85524319346422</v>
          </cell>
          <cell r="AI212">
            <v>170.6031142126327</v>
          </cell>
          <cell r="AJ212">
            <v>141.73054521643715</v>
          </cell>
          <cell r="AK212">
            <v>111.16289254269877</v>
          </cell>
          <cell r="AL212">
            <v>80.935562243405357</v>
          </cell>
          <cell r="AM212">
            <v>53.773169404810943</v>
          </cell>
          <cell r="AN212">
            <v>31.834378123753364</v>
          </cell>
          <cell r="AO212">
            <v>16.308558434100778</v>
          </cell>
          <cell r="AP212">
            <v>6.9526315865628945</v>
          </cell>
          <cell r="AS212">
            <v>4.1435477874933087</v>
          </cell>
          <cell r="AT212">
            <v>4.1980744060771347</v>
          </cell>
          <cell r="AU212">
            <v>4.2533185624538552</v>
          </cell>
          <cell r="AV212">
            <v>4.2958517480783938</v>
          </cell>
          <cell r="AW212">
            <v>4.2942158563236035</v>
          </cell>
          <cell r="AX212">
            <v>4.2942158563236035</v>
          </cell>
          <cell r="AY212">
            <v>4.285627424610956</v>
          </cell>
          <cell r="AZ212">
            <v>4.2684849149125119</v>
          </cell>
          <cell r="BA212">
            <v>4.2428740054230367</v>
          </cell>
          <cell r="BB212">
            <v>4.2089310133796527</v>
          </cell>
          <cell r="BC212">
            <v>4.1331702551388192</v>
          </cell>
          <cell r="BD212">
            <v>3.9761097854435441</v>
          </cell>
          <cell r="BE212">
            <v>3.705734320033383</v>
          </cell>
          <cell r="BF212">
            <v>3.3055150134697771</v>
          </cell>
          <cell r="BG212">
            <v>2.783243641341552</v>
          </cell>
          <cell r="BH212">
            <v>2.1764965275290931</v>
          </cell>
          <cell r="BI212">
            <v>1.5496655276007136</v>
          </cell>
        </row>
        <row r="213">
          <cell r="Y213">
            <v>256.41998245933939</v>
          </cell>
          <cell r="Z213">
            <v>241.97836219947411</v>
          </cell>
          <cell r="AA213">
            <v>237.04764917663718</v>
          </cell>
          <cell r="AB213">
            <v>231.19291213965636</v>
          </cell>
          <cell r="AC213">
            <v>226.44953461891356</v>
          </cell>
          <cell r="AD213">
            <v>215.87510423415179</v>
          </cell>
          <cell r="AE213">
            <v>203.58298863339024</v>
          </cell>
          <cell r="AF213">
            <v>190.48079203461043</v>
          </cell>
          <cell r="AG213">
            <v>173.82901030585276</v>
          </cell>
          <cell r="AH213">
            <v>154.04313399164309</v>
          </cell>
          <cell r="AI213">
            <v>131.90612598249839</v>
          </cell>
          <cell r="AJ213">
            <v>107.93563525649557</v>
          </cell>
          <cell r="AK213">
            <v>83.073469299348901</v>
          </cell>
          <cell r="AL213">
            <v>59.085671058434983</v>
          </cell>
          <cell r="AM213">
            <v>38.145983776957209</v>
          </cell>
          <cell r="AN213">
            <v>21.79563506921361</v>
          </cell>
          <cell r="AO213">
            <v>10.680472544958809</v>
          </cell>
          <cell r="AP213">
            <v>4.3013807751872708</v>
          </cell>
          <cell r="AS213">
            <v>5.6263063060126193</v>
          </cell>
          <cell r="AT213">
            <v>5.7388324321328721</v>
          </cell>
          <cell r="AU213">
            <v>5.8536090807755299</v>
          </cell>
          <cell r="AV213">
            <v>6.0233637441180194</v>
          </cell>
          <cell r="AW213">
            <v>6.0602414813269059</v>
          </cell>
          <cell r="AX213">
            <v>6.0602414813269059</v>
          </cell>
          <cell r="AY213">
            <v>6.0481209983642517</v>
          </cell>
          <cell r="AZ213">
            <v>6.0239285143707946</v>
          </cell>
          <cell r="BA213">
            <v>5.98778494328457</v>
          </cell>
          <cell r="BB213">
            <v>5.9398826637382935</v>
          </cell>
          <cell r="BC213">
            <v>5.8329647757910044</v>
          </cell>
          <cell r="BD213">
            <v>5.6113121143109463</v>
          </cell>
          <cell r="BE213">
            <v>5.2297428905378016</v>
          </cell>
          <cell r="BF213">
            <v>4.6649306583597188</v>
          </cell>
          <cell r="BG213">
            <v>3.9278716143388825</v>
          </cell>
          <cell r="BH213">
            <v>3.0715956024130056</v>
          </cell>
          <cell r="BI213">
            <v>2.1869760689180593</v>
          </cell>
        </row>
        <row r="214">
          <cell r="Y214">
            <v>1807.5334262544441</v>
          </cell>
          <cell r="Z214">
            <v>1697.9697965305343</v>
          </cell>
          <cell r="AA214">
            <v>1646.6590774034373</v>
          </cell>
          <cell r="AB214">
            <v>1588.6826274012337</v>
          </cell>
          <cell r="AC214">
            <v>1521.1093439158185</v>
          </cell>
          <cell r="AD214">
            <v>1428.9920607144431</v>
          </cell>
          <cell r="AE214">
            <v>1334.7188659920016</v>
          </cell>
          <cell r="AF214">
            <v>1235.6184884331562</v>
          </cell>
          <cell r="AG214">
            <v>1111.253125152256</v>
          </cell>
          <cell r="AH214">
            <v>965.76245111098251</v>
          </cell>
          <cell r="AI214">
            <v>806.18961136895086</v>
          </cell>
          <cell r="AJ214">
            <v>638.7514293885913</v>
          </cell>
          <cell r="AK214">
            <v>472.134105319387</v>
          </cell>
          <cell r="AL214">
            <v>319.27309475928303</v>
          </cell>
          <cell r="AM214">
            <v>193.64737294994518</v>
          </cell>
          <cell r="AN214">
            <v>102.3334361805482</v>
          </cell>
          <cell r="AO214">
            <v>45.407460689372648</v>
          </cell>
          <cell r="AP214">
            <v>16.059838115439064</v>
          </cell>
          <cell r="AS214">
            <v>4.3155253965861835</v>
          </cell>
          <cell r="AT214">
            <v>4.3862842908321724</v>
          </cell>
          <cell r="AU214">
            <v>4.4582033731560422</v>
          </cell>
          <cell r="AV214">
            <v>4.5206182203802268</v>
          </cell>
          <cell r="AW214">
            <v>4.5218919927725576</v>
          </cell>
          <cell r="AX214">
            <v>4.5218919927725576</v>
          </cell>
          <cell r="AY214">
            <v>4.5128482087870125</v>
          </cell>
          <cell r="AZ214">
            <v>4.4947968159518643</v>
          </cell>
          <cell r="BA214">
            <v>4.4678280350561534</v>
          </cell>
          <cell r="BB214">
            <v>4.4320854107757039</v>
          </cell>
          <cell r="BC214">
            <v>4.3523078733817409</v>
          </cell>
          <cell r="BD214">
            <v>4.1869201741932347</v>
          </cell>
          <cell r="BE214">
            <v>3.9022096023480946</v>
          </cell>
          <cell r="BF214">
            <v>3.4807709652945</v>
          </cell>
          <cell r="BG214">
            <v>2.9308091527779685</v>
          </cell>
          <cell r="BH214">
            <v>2.2918927574723709</v>
          </cell>
          <cell r="BI214">
            <v>1.6318276433203274</v>
          </cell>
        </row>
        <row r="215">
          <cell r="Y215">
            <v>238.37982129321796</v>
          </cell>
          <cell r="Z215">
            <v>239.75298834722713</v>
          </cell>
          <cell r="AA215">
            <v>240.21153538088345</v>
          </cell>
          <cell r="AB215">
            <v>237.06171352532618</v>
          </cell>
          <cell r="AC215">
            <v>232.94243440324783</v>
          </cell>
          <cell r="AD215">
            <v>224.11528091775858</v>
          </cell>
          <cell r="AE215">
            <v>214.89969964735687</v>
          </cell>
          <cell r="AF215">
            <v>204.79257663395563</v>
          </cell>
          <cell r="AG215">
            <v>191.63638708709607</v>
          </cell>
          <cell r="AH215">
            <v>175.56481923271951</v>
          </cell>
          <cell r="AI215">
            <v>156.95487166912389</v>
          </cell>
          <cell r="AJ215">
            <v>135.57241891522969</v>
          </cell>
          <cell r="AK215">
            <v>111.58964764444126</v>
          </cell>
          <cell r="AL215">
            <v>86.212216488948073</v>
          </cell>
          <cell r="AM215">
            <v>61.561185720806201</v>
          </cell>
          <cell r="AN215">
            <v>39.80347785498271</v>
          </cell>
          <cell r="AO215">
            <v>22.733858523774611</v>
          </cell>
          <cell r="AP215">
            <v>11.109197545546289</v>
          </cell>
          <cell r="AS215">
            <v>3.2409741861128811</v>
          </cell>
          <cell r="AT215">
            <v>3.342728968087799</v>
          </cell>
          <cell r="AU215">
            <v>3.4067058206300174</v>
          </cell>
          <cell r="AV215">
            <v>3.4680265254013576</v>
          </cell>
          <cell r="AW215">
            <v>3.4680879074882145</v>
          </cell>
          <cell r="AX215">
            <v>3.4680879074882145</v>
          </cell>
          <cell r="AY215">
            <v>3.4611517316732381</v>
          </cell>
          <cell r="AZ215">
            <v>3.447307124746545</v>
          </cell>
          <cell r="BA215">
            <v>3.4266232819980655</v>
          </cell>
          <cell r="BB215">
            <v>3.3992102957420811</v>
          </cell>
          <cell r="BC215">
            <v>3.3380245104187236</v>
          </cell>
          <cell r="BD215">
            <v>3.2111795790228119</v>
          </cell>
          <cell r="BE215">
            <v>2.9928193676492607</v>
          </cell>
          <cell r="BF215">
            <v>2.6695948759431403</v>
          </cell>
          <cell r="BG215">
            <v>2.2477988855441238</v>
          </cell>
          <cell r="BH215">
            <v>1.7577787284955044</v>
          </cell>
          <cell r="BI215">
            <v>1.2515384546887987</v>
          </cell>
        </row>
        <row r="216">
          <cell r="Y216">
            <v>1454.7414738190216</v>
          </cell>
          <cell r="Z216">
            <v>1390.2523720942966</v>
          </cell>
          <cell r="AA216">
            <v>1338.9759549401645</v>
          </cell>
          <cell r="AB216">
            <v>1281.9546116544968</v>
          </cell>
          <cell r="AC216">
            <v>1215.8668233626979</v>
          </cell>
          <cell r="AD216">
            <v>1136.891019761782</v>
          </cell>
          <cell r="AE216">
            <v>1051.1661295898073</v>
          </cell>
          <cell r="AF216">
            <v>962.26221310588255</v>
          </cell>
          <cell r="AG216">
            <v>852.11486870173997</v>
          </cell>
          <cell r="AH216">
            <v>725.33407224532755</v>
          </cell>
          <cell r="AI216">
            <v>589.18383298958508</v>
          </cell>
          <cell r="AJ216">
            <v>450.83854822973825</v>
          </cell>
          <cell r="AK216">
            <v>318.8753614492926</v>
          </cell>
          <cell r="AL216">
            <v>203.97516114012046</v>
          </cell>
          <cell r="AM216">
            <v>115.39189554690599</v>
          </cell>
          <cell r="AN216">
            <v>55.806848772120006</v>
          </cell>
          <cell r="AO216">
            <v>22.063876493883093</v>
          </cell>
          <cell r="AP216">
            <v>6.6734189665480628</v>
          </cell>
          <cell r="AS216">
            <v>5.5381839207229184</v>
          </cell>
          <cell r="AT216">
            <v>5.6289899603933762</v>
          </cell>
          <cell r="AU216">
            <v>5.7212848882912137</v>
          </cell>
          <cell r="AV216">
            <v>5.7956615918389991</v>
          </cell>
          <cell r="AW216">
            <v>5.824093989287964</v>
          </cell>
          <cell r="AX216">
            <v>5.824093989287964</v>
          </cell>
          <cell r="AY216">
            <v>5.812445801309388</v>
          </cell>
          <cell r="AZ216">
            <v>5.7891960181041506</v>
          </cell>
          <cell r="BA216">
            <v>5.7544608419955257</v>
          </cell>
          <cell r="BB216">
            <v>5.7084251552595617</v>
          </cell>
          <cell r="BC216">
            <v>5.6056735024648896</v>
          </cell>
          <cell r="BD216">
            <v>5.3926579093712235</v>
          </cell>
          <cell r="BE216">
            <v>5.0259571715339799</v>
          </cell>
          <cell r="BF216">
            <v>4.4831537970083097</v>
          </cell>
          <cell r="BG216">
            <v>3.7748154970809962</v>
          </cell>
          <cell r="BH216">
            <v>2.9519057187173381</v>
          </cell>
          <cell r="BI216">
            <v>2.1017568717267441</v>
          </cell>
        </row>
        <row r="217">
          <cell r="Y217">
            <v>1106.8633126575778</v>
          </cell>
          <cell r="Z217">
            <v>1025.9305717826117</v>
          </cell>
          <cell r="AA217">
            <v>993.41040754720859</v>
          </cell>
          <cell r="AB217">
            <v>955.04144717631368</v>
          </cell>
          <cell r="AC217">
            <v>911.44347678247561</v>
          </cell>
          <cell r="AD217">
            <v>858.72549342866228</v>
          </cell>
          <cell r="AE217">
            <v>781.36128819987061</v>
          </cell>
          <cell r="AF217">
            <v>702.70719016745932</v>
          </cell>
          <cell r="AG217">
            <v>607.14829228197061</v>
          </cell>
          <cell r="AH217">
            <v>499.92657347773638</v>
          </cell>
          <cell r="AI217">
            <v>388.58540815255094</v>
          </cell>
          <cell r="AJ217">
            <v>280.93013351751551</v>
          </cell>
          <cell r="AK217">
            <v>184.76086297683582</v>
          </cell>
          <cell r="AL217">
            <v>107.66436425194212</v>
          </cell>
          <cell r="AM217">
            <v>54.063987982809671</v>
          </cell>
          <cell r="AN217">
            <v>22.372531185108318</v>
          </cell>
          <cell r="AO217">
            <v>7.1601430838380828</v>
          </cell>
          <cell r="AP217">
            <v>1.5944046511607466</v>
          </cell>
          <cell r="AS217">
            <v>2.3149676397170142</v>
          </cell>
          <cell r="AT217">
            <v>2.3913615718276757</v>
          </cell>
          <cell r="AU217">
            <v>2.4702765036979888</v>
          </cell>
          <cell r="AV217">
            <v>2.551795628320022</v>
          </cell>
          <cell r="AW217">
            <v>2.6219865812864538</v>
          </cell>
          <cell r="AX217">
            <v>2.6219865812864538</v>
          </cell>
          <cell r="AY217">
            <v>2.6167426081238809</v>
          </cell>
          <cell r="AZ217">
            <v>2.6062756376913856</v>
          </cell>
          <cell r="BA217">
            <v>2.5906379838652374</v>
          </cell>
          <cell r="BB217">
            <v>2.5699128799943156</v>
          </cell>
          <cell r="BC217">
            <v>2.5236544481544181</v>
          </cell>
          <cell r="BD217">
            <v>2.42775557912455</v>
          </cell>
          <cell r="BE217">
            <v>2.2626681997440805</v>
          </cell>
          <cell r="BF217">
            <v>2.0183000341717197</v>
          </cell>
          <cell r="BG217">
            <v>1.6994086287725876</v>
          </cell>
          <cell r="BH217">
            <v>1.3289375477001633</v>
          </cell>
          <cell r="BI217">
            <v>0.94620353396251589</v>
          </cell>
        </row>
        <row r="218">
          <cell r="Y218">
            <v>1567.5846848129866</v>
          </cell>
          <cell r="Z218">
            <v>1494.0237712727744</v>
          </cell>
          <cell r="AA218">
            <v>1456.7753593386615</v>
          </cell>
          <cell r="AB218">
            <v>1418.506371680138</v>
          </cell>
          <cell r="AC218">
            <v>1365.8030251507134</v>
          </cell>
          <cell r="AD218">
            <v>1294.7114069302518</v>
          </cell>
          <cell r="AE218">
            <v>1207.4518347758394</v>
          </cell>
          <cell r="AF218">
            <v>1115.9163289464072</v>
          </cell>
          <cell r="AG218">
            <v>1001.2691785042909</v>
          </cell>
          <cell r="AH218">
            <v>867.47609781602182</v>
          </cell>
          <cell r="AI218">
            <v>721.19674975098951</v>
          </cell>
          <cell r="AJ218">
            <v>568.45556855617872</v>
          </cell>
          <cell r="AK218">
            <v>417.43829327114207</v>
          </cell>
          <cell r="AL218">
            <v>279.97957004821359</v>
          </cell>
          <cell r="AM218">
            <v>168.08826141382428</v>
          </cell>
          <cell r="AN218">
            <v>87.68816044986076</v>
          </cell>
          <cell r="AO218">
            <v>38.268269707720584</v>
          </cell>
          <cell r="AP218">
            <v>13.238619760106909</v>
          </cell>
          <cell r="AS218">
            <v>0.45808321247464173</v>
          </cell>
          <cell r="AT218">
            <v>0.46861912636155845</v>
          </cell>
          <cell r="AU218">
            <v>0.48127184277332047</v>
          </cell>
          <cell r="AV218">
            <v>0.49137855147156018</v>
          </cell>
          <cell r="AW218">
            <v>0.49666330878179943</v>
          </cell>
          <cell r="AX218">
            <v>0.49666330878179943</v>
          </cell>
          <cell r="AY218">
            <v>0.49566998216423586</v>
          </cell>
          <cell r="AZ218">
            <v>0.49368730223557888</v>
          </cell>
          <cell r="BA218">
            <v>0.4907251784221654</v>
          </cell>
          <cell r="BB218">
            <v>0.48679937699478809</v>
          </cell>
          <cell r="BC218">
            <v>0.47803698820888191</v>
          </cell>
          <cell r="BD218">
            <v>0.45987158265694439</v>
          </cell>
          <cell r="BE218">
            <v>0.42860031503627216</v>
          </cell>
          <cell r="BF218">
            <v>0.38231148101235474</v>
          </cell>
          <cell r="BG218">
            <v>0.32190626701240266</v>
          </cell>
          <cell r="BH218">
            <v>0.2517307008036988</v>
          </cell>
          <cell r="BI218">
            <v>0.17923225897223349</v>
          </cell>
        </row>
        <row r="219">
          <cell r="Y219">
            <v>3920.9383887896388</v>
          </cell>
          <cell r="Z219">
            <v>3470.0767222026993</v>
          </cell>
          <cell r="AA219">
            <v>3242.6894693742729</v>
          </cell>
          <cell r="AB219">
            <v>2995.8549234374523</v>
          </cell>
          <cell r="AC219">
            <v>2674.2014249998056</v>
          </cell>
          <cell r="AD219">
            <v>2360.9717186012585</v>
          </cell>
          <cell r="AE219">
            <v>2061.0252908610305</v>
          </cell>
          <cell r="AF219">
            <v>1770.1525831888443</v>
          </cell>
          <cell r="AG219">
            <v>1433.6076594688275</v>
          </cell>
          <cell r="AH219">
            <v>1080.1214718467047</v>
          </cell>
          <cell r="AI219">
            <v>744.43945883066351</v>
          </cell>
          <cell r="AJ219">
            <v>459.10135984060787</v>
          </cell>
          <cell r="AK219">
            <v>244.63442206855464</v>
          </cell>
          <cell r="AL219">
            <v>107.5081670253121</v>
          </cell>
          <cell r="AM219">
            <v>36.795199656837653</v>
          </cell>
          <cell r="AN219">
            <v>8.7643735810824595</v>
          </cell>
          <cell r="AO219">
            <v>1.1443352136635694</v>
          </cell>
          <cell r="AP219">
            <v>2.515163354816875E-2</v>
          </cell>
          <cell r="AS219">
            <v>31.070134270090104</v>
          </cell>
          <cell r="AT219">
            <v>31.846887626842353</v>
          </cell>
          <cell r="AU219">
            <v>32.61121292988657</v>
          </cell>
          <cell r="AV219">
            <v>32.61121292988657</v>
          </cell>
          <cell r="AW219">
            <v>32.61121292988657</v>
          </cell>
          <cell r="AX219">
            <v>32.61121292988657</v>
          </cell>
          <cell r="AY219">
            <v>32.545990504026797</v>
          </cell>
          <cell r="AZ219">
            <v>32.415806542010692</v>
          </cell>
          <cell r="BA219">
            <v>32.221311702758626</v>
          </cell>
          <cell r="BB219">
            <v>31.963541209136558</v>
          </cell>
          <cell r="BC219">
            <v>31.388197467372098</v>
          </cell>
          <cell r="BD219">
            <v>30.195445963611956</v>
          </cell>
          <cell r="BE219">
            <v>28.14215563808634</v>
          </cell>
          <cell r="BF219">
            <v>25.102802829173012</v>
          </cell>
          <cell r="BG219">
            <v>21.136559982163671</v>
          </cell>
          <cell r="BH219">
            <v>16.528789906051987</v>
          </cell>
          <cell r="BI219">
            <v>11.768498413109011</v>
          </cell>
        </row>
        <row r="220">
          <cell r="Y220">
            <v>133.66592608149202</v>
          </cell>
          <cell r="Z220">
            <v>120.12140484544638</v>
          </cell>
          <cell r="AA220">
            <v>113.37619016384534</v>
          </cell>
          <cell r="AB220">
            <v>108.61511944917807</v>
          </cell>
          <cell r="AC220">
            <v>101.04812988894496</v>
          </cell>
          <cell r="AD220">
            <v>91.806222340785681</v>
          </cell>
          <cell r="AE220">
            <v>82.548696105359824</v>
          </cell>
          <cell r="AF220">
            <v>73.267663217093386</v>
          </cell>
          <cell r="AG220">
            <v>62.150787994164887</v>
          </cell>
          <cell r="AH220">
            <v>49.910363039507068</v>
          </cell>
          <cell r="AI220">
            <v>37.516354702306351</v>
          </cell>
          <cell r="AJ220">
            <v>25.963503158456678</v>
          </cell>
          <cell r="AK220">
            <v>16.133121970100508</v>
          </cell>
          <cell r="AL220">
            <v>8.7290265984982902</v>
          </cell>
          <cell r="AM220">
            <v>3.9774134907050804</v>
          </cell>
          <cell r="AN220">
            <v>1.4427818932764416</v>
          </cell>
          <cell r="AO220">
            <v>0.38225244268315633</v>
          </cell>
          <cell r="AP220">
            <v>6.2809218587169799E-2</v>
          </cell>
          <cell r="AS220">
            <v>6.7299707236868178</v>
          </cell>
          <cell r="AT220">
            <v>6.8309202845421195</v>
          </cell>
          <cell r="AU220">
            <v>7.094648940241278</v>
          </cell>
          <cell r="AV220">
            <v>7.2152579722253787</v>
          </cell>
          <cell r="AW220">
            <v>7.2272592008065351</v>
          </cell>
          <cell r="AX220">
            <v>7.2272592008065351</v>
          </cell>
          <cell r="AY220">
            <v>7.2128046824049221</v>
          </cell>
          <cell r="AZ220">
            <v>7.1839534636753024</v>
          </cell>
          <cell r="BA220">
            <v>7.1408497428932503</v>
          </cell>
          <cell r="BB220">
            <v>7.0837229449501038</v>
          </cell>
          <cell r="BC220">
            <v>6.956215931941002</v>
          </cell>
          <cell r="BD220">
            <v>6.6918797265272438</v>
          </cell>
          <cell r="BE220">
            <v>6.2368319051233909</v>
          </cell>
          <cell r="BF220">
            <v>5.5632540593700641</v>
          </cell>
          <cell r="BG220">
            <v>4.6842599179895936</v>
          </cell>
          <cell r="BH220">
            <v>3.6630912558678612</v>
          </cell>
          <cell r="BI220">
            <v>2.6081209741779161</v>
          </cell>
        </row>
        <row r="221">
          <cell r="Y221">
            <v>786.25921376206281</v>
          </cell>
          <cell r="Z221">
            <v>692.89862380992395</v>
          </cell>
          <cell r="AA221">
            <v>651.37950540481972</v>
          </cell>
          <cell r="AB221">
            <v>602.80381785229952</v>
          </cell>
          <cell r="AC221">
            <v>535.59814972254242</v>
          </cell>
          <cell r="AD221">
            <v>470.45476746496701</v>
          </cell>
          <cell r="AE221">
            <v>408.39170653588724</v>
          </cell>
          <cell r="AF221">
            <v>348.57378045274322</v>
          </cell>
          <cell r="AG221">
            <v>279.81130741476335</v>
          </cell>
          <cell r="AH221">
            <v>208.23341988238147</v>
          </cell>
          <cell r="AI221">
            <v>141.0975290010563</v>
          </cell>
          <cell r="AJ221">
            <v>85.036969104157336</v>
          </cell>
          <cell r="AK221">
            <v>43.911227521330389</v>
          </cell>
          <cell r="AL221">
            <v>18.46703841362207</v>
          </cell>
          <cell r="AM221">
            <v>5.930646913132497</v>
          </cell>
          <cell r="AN221">
            <v>1.2751513718960317</v>
          </cell>
          <cell r="AO221">
            <v>0.13459883877282525</v>
          </cell>
          <cell r="AP221">
            <v>-6.0755165991035944E-4</v>
          </cell>
          <cell r="AS221">
            <v>2.7592972879656843</v>
          </cell>
          <cell r="AT221">
            <v>2.8558726930444829</v>
          </cell>
          <cell r="AU221">
            <v>2.9415488738358175</v>
          </cell>
          <cell r="AV221">
            <v>2.9415488738358175</v>
          </cell>
          <cell r="AW221">
            <v>2.9415488738358175</v>
          </cell>
          <cell r="AX221">
            <v>2.9415488738358175</v>
          </cell>
          <cell r="AY221">
            <v>2.9356657760881459</v>
          </cell>
          <cell r="AZ221">
            <v>2.9239231129837933</v>
          </cell>
          <cell r="BA221">
            <v>2.9063795743058907</v>
          </cell>
          <cell r="BB221">
            <v>2.8831285377114435</v>
          </cell>
          <cell r="BC221">
            <v>2.8312322240326373</v>
          </cell>
          <cell r="BD221">
            <v>2.723645399519397</v>
          </cell>
          <cell r="BE221">
            <v>2.5384375123520777</v>
          </cell>
          <cell r="BF221">
            <v>2.2642862610180532</v>
          </cell>
          <cell r="BG221">
            <v>1.9065290317772006</v>
          </cell>
          <cell r="BH221">
            <v>1.4909057028497705</v>
          </cell>
          <cell r="BI221">
            <v>1.0615248604290362</v>
          </cell>
        </row>
        <row r="222">
          <cell r="Y222">
            <v>422.2974887072686</v>
          </cell>
          <cell r="Z222">
            <v>398.43151739847178</v>
          </cell>
          <cell r="AA222">
            <v>391.75409255246279</v>
          </cell>
          <cell r="AB222">
            <v>385.08814197367019</v>
          </cell>
          <cell r="AC222">
            <v>368.20221197762447</v>
          </cell>
          <cell r="AD222">
            <v>352.19143841086088</v>
          </cell>
          <cell r="AE222">
            <v>329.19274672386564</v>
          </cell>
          <cell r="AF222">
            <v>304.99239208775606</v>
          </cell>
          <cell r="AG222">
            <v>274.59424845619083</v>
          </cell>
          <cell r="AH222">
            <v>238.99148393014718</v>
          </cell>
          <cell r="AI222">
            <v>199.88464216603927</v>
          </cell>
          <cell r="AJ222">
            <v>158.75558600036194</v>
          </cell>
          <cell r="AK222">
            <v>117.70380659283899</v>
          </cell>
          <cell r="AL222">
            <v>79.90110548562113</v>
          </cell>
          <cell r="AM222">
            <v>48.693781183840514</v>
          </cell>
          <cell r="AN222">
            <v>25.887438540235021</v>
          </cell>
          <cell r="AO222">
            <v>11.575746004458846</v>
          </cell>
          <cell r="AP222">
            <v>4.1362750883897439</v>
          </cell>
          <cell r="AS222">
            <v>0.67673233597920668</v>
          </cell>
          <cell r="AT222">
            <v>0.69703430605858285</v>
          </cell>
          <cell r="AU222">
            <v>0.72143050677063325</v>
          </cell>
          <cell r="AV222">
            <v>0.73008767285188081</v>
          </cell>
          <cell r="AW222">
            <v>0.74307864342814867</v>
          </cell>
          <cell r="AX222">
            <v>0.74307864342814867</v>
          </cell>
          <cell r="AY222">
            <v>0.74159248614129236</v>
          </cell>
          <cell r="AZ222">
            <v>0.73862611619672724</v>
          </cell>
          <cell r="BA222">
            <v>0.73419435949954692</v>
          </cell>
          <cell r="BB222">
            <v>0.72832080462355053</v>
          </cell>
          <cell r="BC222">
            <v>0.71521103014032661</v>
          </cell>
          <cell r="BD222">
            <v>0.68803301099499414</v>
          </cell>
          <cell r="BE222">
            <v>0.64124676624733445</v>
          </cell>
          <cell r="BF222">
            <v>0.5719921154926223</v>
          </cell>
          <cell r="BG222">
            <v>0.48161736124478788</v>
          </cell>
          <cell r="BH222">
            <v>0.37662477649342402</v>
          </cell>
          <cell r="BI222">
            <v>0.26815684086331781</v>
          </cell>
        </row>
        <row r="223">
          <cell r="Y223">
            <v>1299.6451110609175</v>
          </cell>
          <cell r="Z223">
            <v>1181.0311666752646</v>
          </cell>
          <cell r="AA223">
            <v>1122.8065822122583</v>
          </cell>
          <cell r="AB223">
            <v>1059.5567876353607</v>
          </cell>
          <cell r="AC223">
            <v>976.30193173309067</v>
          </cell>
          <cell r="AD223">
            <v>892.61246302655059</v>
          </cell>
          <cell r="AE223">
            <v>809.62094849533355</v>
          </cell>
          <cell r="AF223">
            <v>725.56499258559893</v>
          </cell>
          <cell r="AG223">
            <v>623.83204159301795</v>
          </cell>
          <cell r="AH223">
            <v>510.25704013794962</v>
          </cell>
          <cell r="AI223">
            <v>393.10782025658295</v>
          </cell>
          <cell r="AJ223">
            <v>280.93971570575457</v>
          </cell>
          <cell r="AK223">
            <v>182.0301822482937</v>
          </cell>
          <cell r="AL223">
            <v>104.03780058774707</v>
          </cell>
          <cell r="AM223">
            <v>50.944501635711646</v>
          </cell>
          <cell r="AN223">
            <v>20.383325787253934</v>
          </cell>
          <cell r="AO223">
            <v>6.2220751460248751</v>
          </cell>
          <cell r="AP223">
            <v>1.2880519954853245</v>
          </cell>
          <cell r="AS223">
            <v>8.6006916200714176</v>
          </cell>
          <cell r="AT223">
            <v>8.7417119201190072</v>
          </cell>
          <cell r="AU223">
            <v>8.8850444441020642</v>
          </cell>
          <cell r="AV223">
            <v>8.8850444441020642</v>
          </cell>
          <cell r="AW223">
            <v>8.8850444441020642</v>
          </cell>
          <cell r="AX223">
            <v>8.8850444441020642</v>
          </cell>
          <cell r="AY223">
            <v>8.8672743552138602</v>
          </cell>
          <cell r="AZ223">
            <v>8.831805257793004</v>
          </cell>
          <cell r="BA223">
            <v>8.778814426246246</v>
          </cell>
          <cell r="BB223">
            <v>8.7085839108362766</v>
          </cell>
          <cell r="BC223">
            <v>8.551829400441223</v>
          </cell>
          <cell r="BD223">
            <v>8.2268598832244564</v>
          </cell>
          <cell r="BE223">
            <v>7.6674334111651925</v>
          </cell>
          <cell r="BF223">
            <v>6.8393506027593514</v>
          </cell>
          <cell r="BG223">
            <v>5.758733207523373</v>
          </cell>
          <cell r="BH223">
            <v>4.5033293682832767</v>
          </cell>
          <cell r="BI223">
            <v>3.2063705102176918</v>
          </cell>
        </row>
        <row r="224">
          <cell r="Y224">
            <v>280.44734179922801</v>
          </cell>
          <cell r="Z224">
            <v>261.852276303228</v>
          </cell>
          <cell r="AA224">
            <v>257.3278453781864</v>
          </cell>
          <cell r="AB224">
            <v>255.55598776832764</v>
          </cell>
          <cell r="AC224">
            <v>250.78968150748412</v>
          </cell>
          <cell r="AD224">
            <v>242.98428011306765</v>
          </cell>
          <cell r="AE224">
            <v>222.15404242603881</v>
          </cell>
          <cell r="AF224">
            <v>201.25588875749497</v>
          </cell>
          <cell r="AG224">
            <v>175.87831646265977</v>
          </cell>
          <cell r="AH224">
            <v>147.15513973792847</v>
          </cell>
          <cell r="AI224">
            <v>116.84718994218585</v>
          </cell>
          <cell r="AJ224">
            <v>87.517279347591852</v>
          </cell>
          <cell r="AK224">
            <v>61.173019310518093</v>
          </cell>
          <cell r="AL224">
            <v>39.358552732045297</v>
          </cell>
          <cell r="AM224">
            <v>22.990434557624255</v>
          </cell>
          <cell r="AN224">
            <v>11.865535330695376</v>
          </cell>
          <cell r="AO224">
            <v>5.1957218873427395</v>
          </cell>
          <cell r="AP224">
            <v>1.7979736945654001</v>
          </cell>
          <cell r="AS224">
            <v>1.996924142541971</v>
          </cell>
          <cell r="AT224">
            <v>2.0867857289563596</v>
          </cell>
          <cell r="AU224">
            <v>2.2188046028244122</v>
          </cell>
          <cell r="AV224">
            <v>2.3474952697882281</v>
          </cell>
          <cell r="AW224">
            <v>2.4696259927089108</v>
          </cell>
          <cell r="AX224">
            <v>2.4696259927089108</v>
          </cell>
          <cell r="AY224">
            <v>2.4696259927089108</v>
          </cell>
          <cell r="AZ224">
            <v>2.4696259927089108</v>
          </cell>
          <cell r="BA224">
            <v>2.4696259927089108</v>
          </cell>
          <cell r="BB224">
            <v>2.4696259927089108</v>
          </cell>
          <cell r="BC224">
            <v>2.4696259927089108</v>
          </cell>
          <cell r="BD224">
            <v>2.4696259927089108</v>
          </cell>
          <cell r="BE224">
            <v>2.4696259927089108</v>
          </cell>
          <cell r="BF224">
            <v>2.4696259927089108</v>
          </cell>
          <cell r="BG224">
            <v>2.4696259927089108</v>
          </cell>
          <cell r="BH224">
            <v>2.4696259927089108</v>
          </cell>
          <cell r="BI224">
            <v>2.4696259927089108</v>
          </cell>
        </row>
        <row r="240">
          <cell r="Y240">
            <v>581.24862850519014</v>
          </cell>
          <cell r="Z240">
            <v>582.99237439070566</v>
          </cell>
          <cell r="AA240">
            <v>591.73726000656609</v>
          </cell>
          <cell r="AB240">
            <v>608.85492611509119</v>
          </cell>
          <cell r="AC240">
            <v>623.40597341181262</v>
          </cell>
          <cell r="AD240">
            <v>636.4664776949752</v>
          </cell>
          <cell r="AE240">
            <v>649.16173256173249</v>
          </cell>
          <cell r="AF240">
            <v>10.269016866646844</v>
          </cell>
          <cell r="AG240">
            <v>11.661211243948237</v>
          </cell>
          <cell r="AH240">
            <v>11.845416187265004</v>
          </cell>
          <cell r="AI240">
            <v>11.341872253594167</v>
          </cell>
          <cell r="AJ240">
            <v>10.830774349221649</v>
          </cell>
          <cell r="AK240">
            <v>10.739660954282257</v>
          </cell>
          <cell r="AL240" t="e">
            <v>#REF!</v>
          </cell>
          <cell r="AM240" t="e">
            <v>#REF!</v>
          </cell>
          <cell r="AN240" t="e">
            <v>#REF!</v>
          </cell>
          <cell r="AO240" t="e">
            <v>#REF!</v>
          </cell>
          <cell r="AP240" t="e">
            <v>#REF!</v>
          </cell>
          <cell r="AR240">
            <v>0.47882842736883524</v>
          </cell>
          <cell r="AS240">
            <v>0.48840499591621195</v>
          </cell>
          <cell r="AT240">
            <v>0.49817309583453617</v>
          </cell>
          <cell r="AU240">
            <v>0.5081365577512269</v>
          </cell>
          <cell r="AV240">
            <v>0.51829928890625143</v>
          </cell>
          <cell r="AW240">
            <v>0.52866527468437652</v>
          </cell>
          <cell r="AX240">
            <v>0.53923858017806403</v>
          </cell>
          <cell r="AY240">
            <v>0.55002335178162531</v>
          </cell>
          <cell r="AZ240">
            <v>0.56102381881725782</v>
          </cell>
          <cell r="BA240">
            <v>0.57224429519360298</v>
          </cell>
          <cell r="BB240">
            <v>0.58368918109747503</v>
          </cell>
          <cell r="BC240">
            <v>0.59536296471942451</v>
          </cell>
          <cell r="BD240">
            <v>0.60727022401381303</v>
          </cell>
          <cell r="BE240">
            <v>0.61941562849408927</v>
          </cell>
          <cell r="BF240">
            <v>0.63180394106397109</v>
          </cell>
          <cell r="BG240">
            <v>0.64444001988525057</v>
          </cell>
          <cell r="BH240">
            <v>0.65732882028295558</v>
          </cell>
          <cell r="BI240">
            <v>0.67047539668861467</v>
          </cell>
        </row>
        <row r="241">
          <cell r="Y241">
            <v>1323.5183470204013</v>
          </cell>
          <cell r="Z241">
            <v>2791.3001938660263</v>
          </cell>
          <cell r="AA241">
            <v>2880.6218000697399</v>
          </cell>
          <cell r="AB241">
            <v>2961.057410910571</v>
          </cell>
          <cell r="AC241">
            <v>3019.9226628053543</v>
          </cell>
          <cell r="AD241">
            <v>3080.1650626415658</v>
          </cell>
          <cell r="AE241">
            <v>3123.087133342392</v>
          </cell>
          <cell r="AF241">
            <v>69.981057294890419</v>
          </cell>
          <cell r="AG241">
            <v>34.619280897917449</v>
          </cell>
          <cell r="AH241">
            <v>39.474164641130351</v>
          </cell>
          <cell r="AI241">
            <v>55.155430082093488</v>
          </cell>
          <cell r="AJ241">
            <v>49.597655248742072</v>
          </cell>
          <cell r="AK241">
            <v>50.254653296811227</v>
          </cell>
          <cell r="AL241" t="e">
            <v>#REF!</v>
          </cell>
          <cell r="AM241" t="e">
            <v>#REF!</v>
          </cell>
          <cell r="AN241" t="e">
            <v>#REF!</v>
          </cell>
          <cell r="AO241" t="e">
            <v>#REF!</v>
          </cell>
          <cell r="AP241" t="e">
            <v>#REF!</v>
          </cell>
          <cell r="AR241">
            <v>1.990680034736596</v>
          </cell>
          <cell r="AS241">
            <v>2.0304936354313279</v>
          </cell>
          <cell r="AT241">
            <v>2.0711035081399545</v>
          </cell>
          <cell r="AU241">
            <v>2.1125255783027534</v>
          </cell>
          <cell r="AV241">
            <v>2.1547760898688084</v>
          </cell>
          <cell r="AW241">
            <v>2.1978716116661845</v>
          </cell>
          <cell r="AX241">
            <v>2.2418290438995081</v>
          </cell>
          <cell r="AY241">
            <v>2.2866656247774984</v>
          </cell>
          <cell r="AZ241">
            <v>2.3323989372730485</v>
          </cell>
          <cell r="BA241">
            <v>2.3790469160185097</v>
          </cell>
          <cell r="BB241">
            <v>2.42662785433888</v>
          </cell>
          <cell r="BC241">
            <v>2.4751604114256578</v>
          </cell>
          <cell r="BD241">
            <v>2.524663619654171</v>
          </cell>
          <cell r="BE241">
            <v>2.5751568920472545</v>
          </cell>
          <cell r="BF241">
            <v>2.6266600298881997</v>
          </cell>
          <cell r="BG241">
            <v>2.6791932304859638</v>
          </cell>
          <cell r="BH241">
            <v>2.7327770950956833</v>
          </cell>
          <cell r="BI241">
            <v>2.7874326369975972</v>
          </cell>
        </row>
        <row r="242">
          <cell r="Y242">
            <v>496.83233250215335</v>
          </cell>
          <cell r="Z242">
            <v>510.74363781221365</v>
          </cell>
          <cell r="AA242">
            <v>516.36181782814788</v>
          </cell>
          <cell r="AB242">
            <v>528.18595677883832</v>
          </cell>
          <cell r="AC242">
            <v>536.56329077601788</v>
          </cell>
          <cell r="AD242">
            <v>554.25550255617964</v>
          </cell>
          <cell r="AE242">
            <v>573.64066824022848</v>
          </cell>
          <cell r="AF242">
            <v>3.4651109653313759</v>
          </cell>
          <cell r="AG242">
            <v>1.9828836021058813</v>
          </cell>
          <cell r="AH242">
            <v>0.88697118875496572</v>
          </cell>
          <cell r="AI242">
            <v>0.98682545709342684</v>
          </cell>
          <cell r="AJ242">
            <v>0.77124557346284106</v>
          </cell>
          <cell r="AK242">
            <v>0.78299279358203422</v>
          </cell>
          <cell r="AL242" t="e">
            <v>#REF!</v>
          </cell>
          <cell r="AM242" t="e">
            <v>#REF!</v>
          </cell>
          <cell r="AN242" t="e">
            <v>#REF!</v>
          </cell>
          <cell r="AO242" t="e">
            <v>#REF!</v>
          </cell>
          <cell r="AP242" t="e">
            <v>#REF!</v>
          </cell>
          <cell r="AR242">
            <v>7.8008447341311413</v>
          </cell>
          <cell r="AS242">
            <v>7.8008447341311413</v>
          </cell>
          <cell r="AT242">
            <v>7.8008447341311413</v>
          </cell>
          <cell r="AU242">
            <v>7.8008447341311413</v>
          </cell>
          <cell r="AV242">
            <v>7.8008447341311413</v>
          </cell>
          <cell r="AW242">
            <v>7.8008447341311413</v>
          </cell>
          <cell r="AX242">
            <v>7.8008447341311413</v>
          </cell>
          <cell r="AY242">
            <v>7.8008447341311413</v>
          </cell>
          <cell r="AZ242">
            <v>7.8008447341311413</v>
          </cell>
          <cell r="BA242">
            <v>7.8008447341311413</v>
          </cell>
          <cell r="BB242">
            <v>7.8008447341311413</v>
          </cell>
          <cell r="BC242">
            <v>7.8008447341311413</v>
          </cell>
          <cell r="BD242">
            <v>7.8008447341311413</v>
          </cell>
          <cell r="BE242">
            <v>7.8008447341311413</v>
          </cell>
          <cell r="BF242">
            <v>7.8008447341311413</v>
          </cell>
          <cell r="BG242">
            <v>7.8008447341311413</v>
          </cell>
          <cell r="BH242">
            <v>7.8008447341311413</v>
          </cell>
          <cell r="BI242">
            <v>7.8008447341311413</v>
          </cell>
        </row>
        <row r="243">
          <cell r="Y243">
            <v>169.85144597855836</v>
          </cell>
          <cell r="Z243">
            <v>179.0234240614005</v>
          </cell>
          <cell r="AA243">
            <v>182.42486911856707</v>
          </cell>
          <cell r="AB243">
            <v>188.80183855686005</v>
          </cell>
          <cell r="AC243">
            <v>196.15966405369616</v>
          </cell>
          <cell r="AD243">
            <v>203.4138173717393</v>
          </cell>
          <cell r="AE243">
            <v>208.49021726530702</v>
          </cell>
          <cell r="AF243">
            <v>19.285456611114078</v>
          </cell>
          <cell r="AG243">
            <v>7.8390813318833654</v>
          </cell>
          <cell r="AH243">
            <v>8.4412593093751802</v>
          </cell>
          <cell r="AI243">
            <v>8.8255160456766255</v>
          </cell>
          <cell r="AJ243">
            <v>9.3168389895155403</v>
          </cell>
          <cell r="AK243">
            <v>9.8108149426461857</v>
          </cell>
          <cell r="AL243" t="e">
            <v>#REF!</v>
          </cell>
          <cell r="AM243" t="e">
            <v>#REF!</v>
          </cell>
          <cell r="AN243" t="e">
            <v>#REF!</v>
          </cell>
          <cell r="AO243" t="e">
            <v>#REF!</v>
          </cell>
          <cell r="AP243" t="e">
            <v>#REF!</v>
          </cell>
          <cell r="AR243">
            <v>1.9709498469205404</v>
          </cell>
          <cell r="AS243">
            <v>2.0103688438589513</v>
          </cell>
          <cell r="AT243">
            <v>2.0505762207361302</v>
          </cell>
          <cell r="AU243">
            <v>2.0915877451508527</v>
          </cell>
          <cell r="AV243">
            <v>2.1334195000538698</v>
          </cell>
          <cell r="AW243">
            <v>2.1760878900549474</v>
          </cell>
          <cell r="AX243">
            <v>2.2196096478560463</v>
          </cell>
          <cell r="AY243">
            <v>2.2640018408131675</v>
          </cell>
          <cell r="AZ243">
            <v>2.3092818776294308</v>
          </cell>
          <cell r="BA243">
            <v>2.3554675151820197</v>
          </cell>
          <cell r="BB243">
            <v>2.4025768654856603</v>
          </cell>
          <cell r="BC243">
            <v>2.4506284027953735</v>
          </cell>
          <cell r="BD243">
            <v>2.499640970851281</v>
          </cell>
          <cell r="BE243">
            <v>2.5496337902683068</v>
          </cell>
          <cell r="BF243">
            <v>2.6006264660736731</v>
          </cell>
          <cell r="BG243">
            <v>2.6526389953951468</v>
          </cell>
          <cell r="BH243">
            <v>2.7056917753030496</v>
          </cell>
          <cell r="BI243">
            <v>2.7598056108091105</v>
          </cell>
        </row>
        <row r="244">
          <cell r="Y244">
            <v>4.2</v>
          </cell>
          <cell r="Z244">
            <v>4.6191644910206602</v>
          </cell>
          <cell r="AA244">
            <v>4.7577394257512795</v>
          </cell>
          <cell r="AB244">
            <v>4.8858091622858444</v>
          </cell>
          <cell r="AC244">
            <v>5.0271217965181112</v>
          </cell>
          <cell r="AD244">
            <v>5.1022207423223636</v>
          </cell>
          <cell r="AE244">
            <v>5.1784321160107414</v>
          </cell>
          <cell r="AF244">
            <v>0.21840925001241152</v>
          </cell>
          <cell r="AG244">
            <v>0.2382069022195609</v>
          </cell>
          <cell r="AH244">
            <v>0.2592654540991346</v>
          </cell>
          <cell r="AI244">
            <v>0.28407710642263201</v>
          </cell>
          <cell r="AJ244">
            <v>0.30818862368725297</v>
          </cell>
          <cell r="AK244">
            <v>0.33363347404264498</v>
          </cell>
          <cell r="AL244" t="e">
            <v>#REF!</v>
          </cell>
          <cell r="AM244" t="e">
            <v>#REF!</v>
          </cell>
          <cell r="AN244" t="e">
            <v>#REF!</v>
          </cell>
          <cell r="AO244" t="e">
            <v>#REF!</v>
          </cell>
          <cell r="AP244" t="e">
            <v>#REF!</v>
          </cell>
          <cell r="AR244">
            <v>0.27256702917581299</v>
          </cell>
          <cell r="AS244">
            <v>0.27801836975932925</v>
          </cell>
          <cell r="AT244">
            <v>0.28357873715451587</v>
          </cell>
          <cell r="AU244">
            <v>0.28925031189760619</v>
          </cell>
          <cell r="AV244">
            <v>0.29503531813555833</v>
          </cell>
          <cell r="AW244">
            <v>0.30093602449826951</v>
          </cell>
          <cell r="AX244">
            <v>0.30695474498823488</v>
          </cell>
          <cell r="AY244">
            <v>0.3130938398879996</v>
          </cell>
          <cell r="AZ244">
            <v>0.31935571668575963</v>
          </cell>
          <cell r="BA244">
            <v>0.32574283101947482</v>
          </cell>
          <cell r="BB244">
            <v>0.3322576876398643</v>
          </cell>
          <cell r="BC244">
            <v>0.33890284139266158</v>
          </cell>
          <cell r="BD244">
            <v>0.34568089822051484</v>
          </cell>
          <cell r="BE244">
            <v>0.35259451618492516</v>
          </cell>
          <cell r="BF244">
            <v>0.35964640650862367</v>
          </cell>
          <cell r="BG244">
            <v>0.36683933463879614</v>
          </cell>
          <cell r="BH244">
            <v>0.37417612133157208</v>
          </cell>
          <cell r="BI244">
            <v>0.38165964375820355</v>
          </cell>
        </row>
        <row r="245">
          <cell r="Y245">
            <v>558.16999553323978</v>
          </cell>
          <cell r="Z245">
            <v>586.07849530990177</v>
          </cell>
          <cell r="AA245">
            <v>600.73045769264922</v>
          </cell>
          <cell r="AB245">
            <v>617.50465599734537</v>
          </cell>
          <cell r="AC245">
            <v>636.60573751987818</v>
          </cell>
          <cell r="AD245">
            <v>656.32102123600794</v>
          </cell>
          <cell r="AE245">
            <v>677.30321526099101</v>
          </cell>
          <cell r="AF245">
            <v>44.340676445563574</v>
          </cell>
          <cell r="AG245">
            <v>30.980797043227252</v>
          </cell>
          <cell r="AH245">
            <v>29.946357860250878</v>
          </cell>
          <cell r="AI245">
            <v>30.176462736238811</v>
          </cell>
          <cell r="AJ245">
            <v>29.632721876394466</v>
          </cell>
          <cell r="AK245">
            <v>29.885129244099094</v>
          </cell>
          <cell r="AL245" t="e">
            <v>#REF!</v>
          </cell>
          <cell r="AM245" t="e">
            <v>#REF!</v>
          </cell>
          <cell r="AN245" t="e">
            <v>#REF!</v>
          </cell>
          <cell r="AO245" t="e">
            <v>#REF!</v>
          </cell>
          <cell r="AP245" t="e">
            <v>#REF!</v>
          </cell>
          <cell r="AR245">
            <v>2.5559084912343706</v>
          </cell>
          <cell r="AS245">
            <v>2.607026661059058</v>
          </cell>
          <cell r="AT245">
            <v>2.6591671942802391</v>
          </cell>
          <cell r="AU245">
            <v>2.7123505381658437</v>
          </cell>
          <cell r="AV245">
            <v>2.7665975489291608</v>
          </cell>
          <cell r="AW245">
            <v>2.821929499907744</v>
          </cell>
          <cell r="AX245">
            <v>2.8783680899058988</v>
          </cell>
          <cell r="AY245">
            <v>2.9359354517040166</v>
          </cell>
          <cell r="AZ245">
            <v>2.9946541607380968</v>
          </cell>
          <cell r="BA245">
            <v>3.0545472439528587</v>
          </cell>
          <cell r="BB245">
            <v>3.115638188831916</v>
          </cell>
          <cell r="BC245">
            <v>3.1779509526085543</v>
          </cell>
          <cell r="BD245">
            <v>3.2415099716607254</v>
          </cell>
          <cell r="BE245">
            <v>3.30634017109394</v>
          </cell>
          <cell r="BF245">
            <v>3.3724669745158189</v>
          </cell>
          <cell r="BG245">
            <v>3.4399163140061355</v>
          </cell>
          <cell r="BH245">
            <v>3.5087146402862581</v>
          </cell>
          <cell r="BI245">
            <v>3.5788889330919833</v>
          </cell>
        </row>
        <row r="246">
          <cell r="Y246">
            <v>820.30555400377796</v>
          </cell>
          <cell r="Z246">
            <v>849.83655394791401</v>
          </cell>
          <cell r="AA246">
            <v>875.33165056635153</v>
          </cell>
          <cell r="AB246">
            <v>890.97809851083503</v>
          </cell>
          <cell r="AC246">
            <v>911.37635670847237</v>
          </cell>
          <cell r="AD246">
            <v>951.47168362073614</v>
          </cell>
          <cell r="AE246">
            <v>994.28245161110522</v>
          </cell>
          <cell r="AF246">
            <v>33.51368362298669</v>
          </cell>
          <cell r="AG246">
            <v>38.759714013170054</v>
          </cell>
          <cell r="AH246">
            <v>41.99087345615547</v>
          </cell>
          <cell r="AI246">
            <v>43.830129175518579</v>
          </cell>
          <cell r="AJ246">
            <v>46.498170864621969</v>
          </cell>
          <cell r="AK246">
            <v>50.206730018871831</v>
          </cell>
          <cell r="AL246" t="e">
            <v>#REF!</v>
          </cell>
          <cell r="AM246" t="e">
            <v>#REF!</v>
          </cell>
          <cell r="AN246" t="e">
            <v>#REF!</v>
          </cell>
          <cell r="AO246" t="e">
            <v>#REF!</v>
          </cell>
          <cell r="AP246" t="e">
            <v>#REF!</v>
          </cell>
          <cell r="AR246">
            <v>3.0352589215630927</v>
          </cell>
          <cell r="AS246">
            <v>3.0959640999943545</v>
          </cell>
          <cell r="AT246">
            <v>3.1578833819942416</v>
          </cell>
          <cell r="AU246">
            <v>3.2210410496341266</v>
          </cell>
          <cell r="AV246">
            <v>3.2854618706268091</v>
          </cell>
          <cell r="AW246">
            <v>3.3511711080393454</v>
          </cell>
          <cell r="AX246">
            <v>3.4181945302001324</v>
          </cell>
          <cell r="AY246">
            <v>3.4865584208041351</v>
          </cell>
          <cell r="AZ246">
            <v>3.556289589220218</v>
          </cell>
          <cell r="BA246">
            <v>3.6274153810046226</v>
          </cell>
          <cell r="BB246">
            <v>3.6999636886247149</v>
          </cell>
          <cell r="BC246">
            <v>3.7739629623972091</v>
          </cell>
          <cell r="BD246">
            <v>3.8494422216451532</v>
          </cell>
          <cell r="BE246">
            <v>3.9264310660780564</v>
          </cell>
          <cell r="BF246">
            <v>4.0049596873996176</v>
          </cell>
          <cell r="BG246">
            <v>4.0850588811476101</v>
          </cell>
          <cell r="BH246">
            <v>4.1667600587705627</v>
          </cell>
          <cell r="BI246">
            <v>4.250095259945974</v>
          </cell>
        </row>
        <row r="247">
          <cell r="Y247">
            <v>653.6588003529464</v>
          </cell>
          <cell r="Z247">
            <v>702.02955157906445</v>
          </cell>
          <cell r="AA247">
            <v>735.72697005485952</v>
          </cell>
          <cell r="AB247">
            <v>776.230899493876</v>
          </cell>
          <cell r="AC247">
            <v>815.84106664401088</v>
          </cell>
          <cell r="AD247">
            <v>853.36819429132629</v>
          </cell>
          <cell r="AE247">
            <v>893.47486774387096</v>
          </cell>
          <cell r="AF247">
            <v>36.985554037239744</v>
          </cell>
          <cell r="AG247">
            <v>41.564283905635769</v>
          </cell>
          <cell r="AH247">
            <v>46.055063009363977</v>
          </cell>
          <cell r="AI247">
            <v>49.257843803896293</v>
          </cell>
          <cell r="AJ247">
            <v>53.198402226909636</v>
          </cell>
          <cell r="AK247">
            <v>56.964116396113674</v>
          </cell>
          <cell r="AL247" t="e">
            <v>#REF!</v>
          </cell>
          <cell r="AM247" t="e">
            <v>#REF!</v>
          </cell>
          <cell r="AN247" t="e">
            <v>#REF!</v>
          </cell>
          <cell r="AO247" t="e">
            <v>#REF!</v>
          </cell>
          <cell r="AP247" t="e">
            <v>#REF!</v>
          </cell>
          <cell r="AR247">
            <v>2.9631747768844696</v>
          </cell>
          <cell r="AS247">
            <v>3.0224382724221592</v>
          </cell>
          <cell r="AT247">
            <v>3.0828870378706026</v>
          </cell>
          <cell r="AU247">
            <v>3.1445447786280147</v>
          </cell>
          <cell r="AV247">
            <v>3.2074356742005752</v>
          </cell>
          <cell r="AW247">
            <v>3.2715843876845869</v>
          </cell>
          <cell r="AX247">
            <v>3.3370160754382789</v>
          </cell>
          <cell r="AY247">
            <v>3.4037563969470446</v>
          </cell>
          <cell r="AZ247">
            <v>3.4718315248859857</v>
          </cell>
          <cell r="BA247">
            <v>3.5412681553837055</v>
          </cell>
          <cell r="BB247">
            <v>3.6120935184913798</v>
          </cell>
          <cell r="BC247">
            <v>3.6843353888612076</v>
          </cell>
          <cell r="BD247">
            <v>3.7580220966384319</v>
          </cell>
          <cell r="BE247">
            <v>3.8331825385712004</v>
          </cell>
          <cell r="BF247">
            <v>3.9098461893426246</v>
          </cell>
          <cell r="BG247">
            <v>3.9880431131294771</v>
          </cell>
          <cell r="BH247">
            <v>4.0678039753920672</v>
          </cell>
          <cell r="BI247">
            <v>4.1491600548999088</v>
          </cell>
        </row>
        <row r="248">
          <cell r="Y248">
            <v>1806.7514390135939</v>
          </cell>
          <cell r="Z248">
            <v>2018.1413573781842</v>
          </cell>
          <cell r="AA248">
            <v>2159.4112523946574</v>
          </cell>
          <cell r="AB248">
            <v>2332.5382565568093</v>
          </cell>
          <cell r="AC248">
            <v>2533.5963257962649</v>
          </cell>
          <cell r="AD248">
            <v>2756.7516109818534</v>
          </cell>
          <cell r="AE248">
            <v>3005.0806394647925</v>
          </cell>
          <cell r="AF248">
            <v>86.964292248861128</v>
          </cell>
          <cell r="AG248">
            <v>97.683054608892789</v>
          </cell>
          <cell r="AH248">
            <v>109.43084321808868</v>
          </cell>
          <cell r="AI248">
            <v>116.56516967784086</v>
          </cell>
          <cell r="AJ248">
            <v>127.5860707105401</v>
          </cell>
          <cell r="AK248">
            <v>137.84756727670057</v>
          </cell>
          <cell r="AL248" t="e">
            <v>#REF!</v>
          </cell>
          <cell r="AM248" t="e">
            <v>#REF!</v>
          </cell>
          <cell r="AN248" t="e">
            <v>#REF!</v>
          </cell>
          <cell r="AO248" t="e">
            <v>#REF!</v>
          </cell>
          <cell r="AP248" t="e">
            <v>#REF!</v>
          </cell>
          <cell r="AR248">
            <v>3.0501431141168038</v>
          </cell>
          <cell r="AS248">
            <v>3.1111459763991398</v>
          </cell>
          <cell r="AT248">
            <v>3.1733688959271227</v>
          </cell>
          <cell r="AU248">
            <v>3.2368362738456651</v>
          </cell>
          <cell r="AV248">
            <v>3.3015729993225786</v>
          </cell>
          <cell r="AW248">
            <v>3.3676044593090304</v>
          </cell>
          <cell r="AX248">
            <v>3.4349565484952111</v>
          </cell>
          <cell r="AY248">
            <v>3.5036556794651155</v>
          </cell>
          <cell r="AZ248">
            <v>3.5737287930544177</v>
          </cell>
          <cell r="BA248">
            <v>3.6452033689155061</v>
          </cell>
          <cell r="BB248">
            <v>3.7181074362938165</v>
          </cell>
          <cell r="BC248">
            <v>3.7924695850196928</v>
          </cell>
          <cell r="BD248">
            <v>3.8683189767200865</v>
          </cell>
          <cell r="BE248">
            <v>3.9456853562544882</v>
          </cell>
          <cell r="BF248">
            <v>4.0245990633795783</v>
          </cell>
          <cell r="BG248">
            <v>4.1050910446471702</v>
          </cell>
          <cell r="BH248">
            <v>4.1871928655401138</v>
          </cell>
          <cell r="BI248">
            <v>4.2709367228509159</v>
          </cell>
        </row>
        <row r="249">
          <cell r="Y249">
            <v>396.91979598081855</v>
          </cell>
          <cell r="Z249">
            <v>408.8273898602431</v>
          </cell>
          <cell r="AA249">
            <v>425.99814023437341</v>
          </cell>
          <cell r="AB249">
            <v>449.02254019876358</v>
          </cell>
          <cell r="AC249">
            <v>475.54509274146562</v>
          </cell>
          <cell r="AD249">
            <v>504.56608527677793</v>
          </cell>
          <cell r="AE249">
            <v>535.86268911306593</v>
          </cell>
          <cell r="AF249">
            <v>20.245313016175473</v>
          </cell>
          <cell r="AG249">
            <v>22.970259489908418</v>
          </cell>
          <cell r="AH249">
            <v>25.002105498325207</v>
          </cell>
          <cell r="AI249">
            <v>27.430770536051686</v>
          </cell>
          <cell r="AJ249">
            <v>29.896285094929155</v>
          </cell>
          <cell r="AK249">
            <v>32.317807206541815</v>
          </cell>
          <cell r="AL249" t="e">
            <v>#REF!</v>
          </cell>
          <cell r="AM249" t="e">
            <v>#REF!</v>
          </cell>
          <cell r="AN249" t="e">
            <v>#REF!</v>
          </cell>
          <cell r="AO249" t="e">
            <v>#REF!</v>
          </cell>
          <cell r="AP249" t="e">
            <v>#REF!</v>
          </cell>
          <cell r="AR249">
            <v>3.1724395660395981</v>
          </cell>
          <cell r="AS249">
            <v>3.2358883573603903</v>
          </cell>
          <cell r="AT249">
            <v>3.3006061245075982</v>
          </cell>
          <cell r="AU249">
            <v>3.3666182469977501</v>
          </cell>
          <cell r="AV249">
            <v>3.4339506119377052</v>
          </cell>
          <cell r="AW249">
            <v>3.5026296241764592</v>
          </cell>
          <cell r="AX249">
            <v>3.5726822166599885</v>
          </cell>
          <cell r="AY249">
            <v>3.6441358609931882</v>
          </cell>
          <cell r="AZ249">
            <v>3.717018578213052</v>
          </cell>
          <cell r="BA249">
            <v>3.791358949777313</v>
          </cell>
          <cell r="BB249">
            <v>3.8671861287728593</v>
          </cell>
          <cell r="BC249">
            <v>3.9445298513483165</v>
          </cell>
          <cell r="BD249">
            <v>4.0234204483752825</v>
          </cell>
          <cell r="BE249">
            <v>4.1038888573427883</v>
          </cell>
          <cell r="BF249">
            <v>4.1859666344896445</v>
          </cell>
          <cell r="BG249">
            <v>4.2696859671794378</v>
          </cell>
          <cell r="BH249">
            <v>4.3550796865230268</v>
          </cell>
          <cell r="BI249">
            <v>4.4421812802534877</v>
          </cell>
        </row>
        <row r="250">
          <cell r="Y250">
            <v>324.28402483758845</v>
          </cell>
          <cell r="Z250">
            <v>341.47107815398061</v>
          </cell>
          <cell r="AA250">
            <v>355.1299212801398</v>
          </cell>
          <cell r="AB250">
            <v>376.46506053548762</v>
          </cell>
          <cell r="AC250">
            <v>403.24113796607423</v>
          </cell>
          <cell r="AD250">
            <v>433.10181951666436</v>
          </cell>
          <cell r="AE250">
            <v>465.60681496536051</v>
          </cell>
          <cell r="AF250">
            <v>35.867345054832313</v>
          </cell>
          <cell r="AG250">
            <v>42.650858915228788</v>
          </cell>
          <cell r="AH250">
            <v>46.905609969230284</v>
          </cell>
          <cell r="AI250">
            <v>53.635576764793889</v>
          </cell>
          <cell r="AJ250">
            <v>61.302348600784327</v>
          </cell>
          <cell r="AK250">
            <v>67.7184072911773</v>
          </cell>
          <cell r="AL250" t="e">
            <v>#REF!</v>
          </cell>
          <cell r="AM250" t="e">
            <v>#REF!</v>
          </cell>
          <cell r="AN250" t="e">
            <v>#REF!</v>
          </cell>
          <cell r="AO250" t="e">
            <v>#REF!</v>
          </cell>
          <cell r="AP250" t="e">
            <v>#REF!</v>
          </cell>
          <cell r="AR250">
            <v>4.2942158563236035</v>
          </cell>
          <cell r="AS250">
            <v>4.3801001734500753</v>
          </cell>
          <cell r="AT250">
            <v>4.4677021769190768</v>
          </cell>
          <cell r="AU250">
            <v>4.5570562204574587</v>
          </cell>
          <cell r="AV250">
            <v>4.6481973448666078</v>
          </cell>
          <cell r="AW250">
            <v>4.7411612917639401</v>
          </cell>
          <cell r="AX250">
            <v>4.8359845175992193</v>
          </cell>
          <cell r="AY250">
            <v>4.932704207951204</v>
          </cell>
          <cell r="AZ250">
            <v>5.0313582921102284</v>
          </cell>
          <cell r="BA250">
            <v>5.1319854579524335</v>
          </cell>
          <cell r="BB250">
            <v>5.2346251671114823</v>
          </cell>
          <cell r="BC250">
            <v>5.3393176704537124</v>
          </cell>
          <cell r="BD250">
            <v>5.4461040238627865</v>
          </cell>
          <cell r="BE250">
            <v>5.5550261043400422</v>
          </cell>
          <cell r="BF250">
            <v>5.6661266264268431</v>
          </cell>
          <cell r="BG250">
            <v>5.77944915895538</v>
          </cell>
          <cell r="BH250">
            <v>5.8950381421344877</v>
          </cell>
          <cell r="BI250">
            <v>6.0129389049771778</v>
          </cell>
        </row>
        <row r="251">
          <cell r="Y251">
            <v>256.41998245933939</v>
          </cell>
          <cell r="Z251">
            <v>237.18848377488894</v>
          </cell>
          <cell r="AA251">
            <v>232.44471409939123</v>
          </cell>
          <cell r="AB251">
            <v>231.22767921517485</v>
          </cell>
          <cell r="AC251">
            <v>234.89508360811158</v>
          </cell>
          <cell r="AD251">
            <v>242.87567217119542</v>
          </cell>
          <cell r="AE251">
            <v>251.37028363459018</v>
          </cell>
          <cell r="AF251">
            <v>4.3772141686263746</v>
          </cell>
          <cell r="AG251">
            <v>4.7632622209323046</v>
          </cell>
          <cell r="AH251">
            <v>5.2564247157068076</v>
          </cell>
          <cell r="AI251">
            <v>5.633671813658224</v>
          </cell>
          <cell r="AJ251">
            <v>6.0135007445910951</v>
          </cell>
          <cell r="AK251">
            <v>6.4062945588961826</v>
          </cell>
          <cell r="AL251" t="e">
            <v>#REF!</v>
          </cell>
          <cell r="AM251" t="e">
            <v>#REF!</v>
          </cell>
          <cell r="AN251" t="e">
            <v>#REF!</v>
          </cell>
          <cell r="AO251" t="e">
            <v>#REF!</v>
          </cell>
          <cell r="AP251" t="e">
            <v>#REF!</v>
          </cell>
          <cell r="AR251">
            <v>6.0602414813269059</v>
          </cell>
          <cell r="AS251">
            <v>6.1814463109534445</v>
          </cell>
          <cell r="AT251">
            <v>6.3050752371725132</v>
          </cell>
          <cell r="AU251">
            <v>6.4311767419159631</v>
          </cell>
          <cell r="AV251">
            <v>6.5598002767542827</v>
          </cell>
          <cell r="AW251">
            <v>6.690996282289368</v>
          </cell>
          <cell r="AX251">
            <v>6.8248162079351555</v>
          </cell>
          <cell r="AY251">
            <v>6.9613125320938591</v>
          </cell>
          <cell r="AZ251">
            <v>7.100538782735736</v>
          </cell>
          <cell r="BA251">
            <v>7.2425495583904507</v>
          </cell>
          <cell r="BB251">
            <v>7.3874005495582598</v>
          </cell>
          <cell r="BC251">
            <v>7.5351485605494251</v>
          </cell>
          <cell r="BD251">
            <v>7.6858515317604139</v>
          </cell>
          <cell r="BE251">
            <v>7.8395685623956224</v>
          </cell>
          <cell r="BF251">
            <v>7.9963599336435349</v>
          </cell>
          <cell r="BG251">
            <v>8.1562871323164057</v>
          </cell>
          <cell r="BH251">
            <v>8.3194128749627332</v>
          </cell>
          <cell r="BI251">
            <v>8.4858011324619884</v>
          </cell>
        </row>
        <row r="252">
          <cell r="Y252">
            <v>1807.5334262544441</v>
          </cell>
          <cell r="Z252">
            <v>1879.8347633046219</v>
          </cell>
          <cell r="AA252">
            <v>1977.5861709964618</v>
          </cell>
          <cell r="AB252">
            <v>2082.4838890483943</v>
          </cell>
          <cell r="AC252">
            <v>2197.1206223637987</v>
          </cell>
          <cell r="AD252">
            <v>2313.593245442351</v>
          </cell>
          <cell r="AE252">
            <v>2438.5538228749624</v>
          </cell>
          <cell r="AF252">
            <v>46.720226944240018</v>
          </cell>
          <cell r="AG252">
            <v>49.729150980236405</v>
          </cell>
          <cell r="AH252">
            <v>53.87608367379886</v>
          </cell>
          <cell r="AI252">
            <v>56.870520299716532</v>
          </cell>
          <cell r="AJ252">
            <v>58.832964017046891</v>
          </cell>
          <cell r="AK252">
            <v>61.520587436870002</v>
          </cell>
          <cell r="AL252" t="e">
            <v>#REF!</v>
          </cell>
          <cell r="AM252" t="e">
            <v>#REF!</v>
          </cell>
          <cell r="AN252" t="e">
            <v>#REF!</v>
          </cell>
          <cell r="AO252" t="e">
            <v>#REF!</v>
          </cell>
          <cell r="AP252" t="e">
            <v>#REF!</v>
          </cell>
          <cell r="AR252">
            <v>4.5218919927725576</v>
          </cell>
          <cell r="AS252">
            <v>4.6123298326280091</v>
          </cell>
          <cell r="AT252">
            <v>4.7045764292805696</v>
          </cell>
          <cell r="AU252">
            <v>4.7986679578661811</v>
          </cell>
          <cell r="AV252">
            <v>4.8946413170235044</v>
          </cell>
          <cell r="AW252">
            <v>4.9925341433639749</v>
          </cell>
          <cell r="AX252">
            <v>5.0923848262312541</v>
          </cell>
          <cell r="AY252">
            <v>5.194232522755879</v>
          </cell>
          <cell r="AZ252">
            <v>5.2981171732109971</v>
          </cell>
          <cell r="BA252">
            <v>5.4040795166752167</v>
          </cell>
          <cell r="BB252">
            <v>5.5121611070087209</v>
          </cell>
          <cell r="BC252">
            <v>5.6224043291488952</v>
          </cell>
          <cell r="BD252">
            <v>5.734852415731873</v>
          </cell>
          <cell r="BE252">
            <v>5.8495494640465102</v>
          </cell>
          <cell r="BF252">
            <v>5.9665404533274407</v>
          </cell>
          <cell r="BG252">
            <v>6.0858712623939892</v>
          </cell>
          <cell r="BH252">
            <v>6.2075886876418691</v>
          </cell>
          <cell r="BI252">
            <v>6.3317404613947064</v>
          </cell>
        </row>
        <row r="253">
          <cell r="Y253">
            <v>238.37982129321796</v>
          </cell>
          <cell r="Z253">
            <v>226.52200618219209</v>
          </cell>
          <cell r="AA253">
            <v>235.5828864294798</v>
          </cell>
          <cell r="AB253">
            <v>245.94853343237693</v>
          </cell>
          <cell r="AC253">
            <v>257.01621743683387</v>
          </cell>
          <cell r="AD253">
            <v>269.09597965636505</v>
          </cell>
          <cell r="AE253">
            <v>282.01258667987059</v>
          </cell>
          <cell r="AF253">
            <v>11.593549393993669</v>
          </cell>
          <cell r="AG253">
            <v>12.828098254318489</v>
          </cell>
          <cell r="AH253">
            <v>14.244385929886144</v>
          </cell>
          <cell r="AI253">
            <v>15.29151611781888</v>
          </cell>
          <cell r="AJ253">
            <v>16.180583199368552</v>
          </cell>
          <cell r="AK253">
            <v>17.005484060132879</v>
          </cell>
          <cell r="AL253" t="e">
            <v>#REF!</v>
          </cell>
          <cell r="AM253" t="e">
            <v>#REF!</v>
          </cell>
          <cell r="AN253" t="e">
            <v>#REF!</v>
          </cell>
          <cell r="AO253" t="e">
            <v>#REF!</v>
          </cell>
          <cell r="AP253" t="e">
            <v>#REF!</v>
          </cell>
          <cell r="AR253">
            <v>3.4680879074882145</v>
          </cell>
          <cell r="AS253">
            <v>3.537449665637979</v>
          </cell>
          <cell r="AT253">
            <v>3.6081986589507387</v>
          </cell>
          <cell r="AU253">
            <v>3.6803626321297536</v>
          </cell>
          <cell r="AV253">
            <v>3.7539698847723488</v>
          </cell>
          <cell r="AW253">
            <v>3.8290492824677957</v>
          </cell>
          <cell r="AX253">
            <v>3.9056302681171515</v>
          </cell>
          <cell r="AY253">
            <v>3.9837428734794944</v>
          </cell>
          <cell r="AZ253">
            <v>4.0634177309490846</v>
          </cell>
          <cell r="BA253">
            <v>4.1446860855680665</v>
          </cell>
          <cell r="BB253">
            <v>4.2275798072794277</v>
          </cell>
          <cell r="BC253">
            <v>4.312131403425016</v>
          </cell>
          <cell r="BD253">
            <v>4.3983740314935167</v>
          </cell>
          <cell r="BE253">
            <v>4.4863415121233867</v>
          </cell>
          <cell r="BF253">
            <v>4.5760683423658541</v>
          </cell>
          <cell r="BG253">
            <v>4.6675897092131713</v>
          </cell>
          <cell r="BH253">
            <v>4.7609415033974347</v>
          </cell>
          <cell r="BI253">
            <v>4.8561603334653833</v>
          </cell>
        </row>
        <row r="254">
          <cell r="Y254">
            <v>1454.7414738190216</v>
          </cell>
          <cell r="Z254">
            <v>1582.0343892623193</v>
          </cell>
          <cell r="AA254">
            <v>1740.2378281885517</v>
          </cell>
          <cell r="AB254">
            <v>1914.2616110074066</v>
          </cell>
          <cell r="AC254">
            <v>2086.5451559980734</v>
          </cell>
          <cell r="AD254">
            <v>2274.3342200379006</v>
          </cell>
          <cell r="AE254">
            <v>2479.0242998413119</v>
          </cell>
          <cell r="AF254">
            <v>18.612919484782907</v>
          </cell>
          <cell r="AG254">
            <v>21.379977167803851</v>
          </cell>
          <cell r="AH254">
            <v>23.906810135509318</v>
          </cell>
          <cell r="AI254">
            <v>26.391141698335225</v>
          </cell>
          <cell r="AJ254">
            <v>28.706386090864353</v>
          </cell>
          <cell r="AK254">
            <v>30.436337675044289</v>
          </cell>
          <cell r="AL254" t="e">
            <v>#REF!</v>
          </cell>
          <cell r="AM254" t="e">
            <v>#REF!</v>
          </cell>
          <cell r="AN254" t="e">
            <v>#REF!</v>
          </cell>
          <cell r="AO254" t="e">
            <v>#REF!</v>
          </cell>
          <cell r="AP254" t="e">
            <v>#REF!</v>
          </cell>
          <cell r="AR254">
            <v>5.824093989287964</v>
          </cell>
          <cell r="AS254">
            <v>5.9405758690737231</v>
          </cell>
          <cell r="AT254">
            <v>6.0593873864551977</v>
          </cell>
          <cell r="AU254">
            <v>6.180575134184302</v>
          </cell>
          <cell r="AV254">
            <v>6.3041866368679882</v>
          </cell>
          <cell r="AW254">
            <v>6.4302703696053483</v>
          </cell>
          <cell r="AX254">
            <v>6.5588757769974553</v>
          </cell>
          <cell r="AY254">
            <v>6.6900532925374048</v>
          </cell>
          <cell r="AZ254">
            <v>6.8238543583881528</v>
          </cell>
          <cell r="BA254">
            <v>6.9603314455559158</v>
          </cell>
          <cell r="BB254">
            <v>7.0995380744670342</v>
          </cell>
          <cell r="BC254">
            <v>7.241528835956375</v>
          </cell>
          <cell r="BD254">
            <v>7.3863594126755023</v>
          </cell>
          <cell r="BE254">
            <v>7.5340866009290126</v>
          </cell>
          <cell r="BF254">
            <v>7.6847683329475931</v>
          </cell>
          <cell r="BG254">
            <v>7.8384636996065451</v>
          </cell>
          <cell r="BH254">
            <v>7.995232973598676</v>
          </cell>
          <cell r="BI254">
            <v>8.15513763307065</v>
          </cell>
        </row>
        <row r="255">
          <cell r="Y255">
            <v>1106.8633126575778</v>
          </cell>
          <cell r="Z255">
            <v>1136.1966441959519</v>
          </cell>
          <cell r="AA255">
            <v>1158.9205770798712</v>
          </cell>
          <cell r="AB255">
            <v>1170.50978285067</v>
          </cell>
          <cell r="AC255">
            <v>1207.9660959018915</v>
          </cell>
          <cell r="AD255">
            <v>1247.8289770666538</v>
          </cell>
          <cell r="AE255">
            <v>1290.2551622869198</v>
          </cell>
          <cell r="AF255">
            <v>34.749449698658324</v>
          </cell>
          <cell r="AG255">
            <v>36.310176041439199</v>
          </cell>
          <cell r="AH255">
            <v>38.761816281527089</v>
          </cell>
          <cell r="AI255">
            <v>40.751392804920513</v>
          </cell>
          <cell r="AJ255">
            <v>42.497070614816352</v>
          </cell>
          <cell r="AK255">
            <v>44.678143920206672</v>
          </cell>
          <cell r="AL255" t="e">
            <v>#REF!</v>
          </cell>
          <cell r="AM255" t="e">
            <v>#REF!</v>
          </cell>
          <cell r="AN255" t="e">
            <v>#REF!</v>
          </cell>
          <cell r="AO255" t="e">
            <v>#REF!</v>
          </cell>
          <cell r="AP255" t="e">
            <v>#REF!</v>
          </cell>
          <cell r="AR255">
            <v>2.6219865812864538</v>
          </cell>
          <cell r="AS255">
            <v>2.6744263129121828</v>
          </cell>
          <cell r="AT255">
            <v>2.7279148391704267</v>
          </cell>
          <cell r="AU255">
            <v>2.7824731359538353</v>
          </cell>
          <cell r="AV255">
            <v>2.8381225986729119</v>
          </cell>
          <cell r="AW255">
            <v>2.8948850506463701</v>
          </cell>
          <cell r="AX255">
            <v>2.9527827516592975</v>
          </cell>
          <cell r="AY255">
            <v>3.0118384066924837</v>
          </cell>
          <cell r="AZ255">
            <v>3.0720751748263333</v>
          </cell>
          <cell r="BA255">
            <v>3.1335166783228598</v>
          </cell>
          <cell r="BB255">
            <v>3.1961870118893172</v>
          </cell>
          <cell r="BC255">
            <v>3.2601107521271038</v>
          </cell>
          <cell r="BD255">
            <v>3.325312967169646</v>
          </cell>
          <cell r="BE255">
            <v>3.3918192265130389</v>
          </cell>
          <cell r="BF255">
            <v>3.4596556110432997</v>
          </cell>
          <cell r="BG255">
            <v>3.5288487232641659</v>
          </cell>
          <cell r="BH255">
            <v>3.5994256977294494</v>
          </cell>
          <cell r="BI255">
            <v>3.6714142116840387</v>
          </cell>
        </row>
        <row r="256">
          <cell r="Y256">
            <v>1567.5846848129866</v>
          </cell>
          <cell r="Z256">
            <v>1717.8499667010312</v>
          </cell>
          <cell r="AA256">
            <v>1836.1616458369363</v>
          </cell>
          <cell r="AB256">
            <v>1951.8210815476132</v>
          </cell>
          <cell r="AC256">
            <v>2075.4101108515183</v>
          </cell>
          <cell r="AD256">
            <v>2207.5184093910061</v>
          </cell>
          <cell r="AE256">
            <v>2363.1356597294421</v>
          </cell>
          <cell r="AF256">
            <v>79.732248299766894</v>
          </cell>
          <cell r="AG256">
            <v>89.434125647012095</v>
          </cell>
          <cell r="AH256">
            <v>98.501548034823116</v>
          </cell>
          <cell r="AI256">
            <v>106.98771014434146</v>
          </cell>
          <cell r="AJ256">
            <v>113.67247729718603</v>
          </cell>
          <cell r="AK256">
            <v>120.81129447013593</v>
          </cell>
          <cell r="AL256" t="e">
            <v>#REF!</v>
          </cell>
          <cell r="AM256" t="e">
            <v>#REF!</v>
          </cell>
          <cell r="AN256" t="e">
            <v>#REF!</v>
          </cell>
          <cell r="AO256" t="e">
            <v>#REF!</v>
          </cell>
          <cell r="AP256" t="e">
            <v>#REF!</v>
          </cell>
          <cell r="AR256">
            <v>0.49666330878179943</v>
          </cell>
          <cell r="AS256">
            <v>0.50659657495743537</v>
          </cell>
          <cell r="AT256">
            <v>0.51672850645658408</v>
          </cell>
          <cell r="AU256">
            <v>0.52706307658571572</v>
          </cell>
          <cell r="AV256">
            <v>0.53760433811743003</v>
          </cell>
          <cell r="AW256">
            <v>0.54835642487977865</v>
          </cell>
          <cell r="AX256">
            <v>0.55932355337737427</v>
          </cell>
          <cell r="AY256">
            <v>0.57051002444492172</v>
          </cell>
          <cell r="AZ256">
            <v>0.58192022493382012</v>
          </cell>
          <cell r="BA256">
            <v>0.59355862943249649</v>
          </cell>
          <cell r="BB256">
            <v>0.60542980202114638</v>
          </cell>
          <cell r="BC256">
            <v>0.61753839806156929</v>
          </cell>
          <cell r="BD256">
            <v>0.62988916602280065</v>
          </cell>
          <cell r="BE256">
            <v>0.64248694934325667</v>
          </cell>
          <cell r="BF256">
            <v>0.65533668833012182</v>
          </cell>
          <cell r="BG256">
            <v>0.66844342209672425</v>
          </cell>
          <cell r="BH256">
            <v>0.68181229053865877</v>
          </cell>
          <cell r="BI256">
            <v>0.69544853634943193</v>
          </cell>
        </row>
        <row r="257">
          <cell r="Y257">
            <v>3920.9383887896388</v>
          </cell>
          <cell r="Z257">
            <v>4502.5562510939453</v>
          </cell>
          <cell r="AA257">
            <v>4742.1555672974764</v>
          </cell>
          <cell r="AB257">
            <v>4984.2217512032585</v>
          </cell>
          <cell r="AC257">
            <v>5241.8114997087096</v>
          </cell>
          <cell r="AD257">
            <v>5525.8922163397119</v>
          </cell>
          <cell r="AE257">
            <v>5831.7405098640966</v>
          </cell>
          <cell r="AF257">
            <v>253.92916490379869</v>
          </cell>
          <cell r="AG257">
            <v>276.6907786533061</v>
          </cell>
          <cell r="AH257">
            <v>299.65004816163275</v>
          </cell>
          <cell r="AI257">
            <v>321.43151888671656</v>
          </cell>
          <cell r="AJ257">
            <v>335.21565867000925</v>
          </cell>
          <cell r="AK257">
            <v>354.87634813294551</v>
          </cell>
          <cell r="AL257" t="e">
            <v>#REF!</v>
          </cell>
          <cell r="AM257" t="e">
            <v>#REF!</v>
          </cell>
          <cell r="AN257" t="e">
            <v>#REF!</v>
          </cell>
          <cell r="AO257" t="e">
            <v>#REF!</v>
          </cell>
          <cell r="AP257" t="e">
            <v>#REF!</v>
          </cell>
          <cell r="AR257">
            <v>32.61121292988657</v>
          </cell>
          <cell r="AS257">
            <v>33.263437188484303</v>
          </cell>
          <cell r="AT257">
            <v>33.92870593225399</v>
          </cell>
          <cell r="AU257">
            <v>34.607280050899071</v>
          </cell>
          <cell r="AV257">
            <v>35.299425651917055</v>
          </cell>
          <cell r="AW257">
            <v>36.005414164955397</v>
          </cell>
          <cell r="AX257">
            <v>36.725522448254509</v>
          </cell>
          <cell r="AY257">
            <v>37.460032897219598</v>
          </cell>
          <cell r="AZ257">
            <v>38.209233555163991</v>
          </cell>
          <cell r="BA257">
            <v>38.97341822626727</v>
          </cell>
          <cell r="BB257">
            <v>39.752886590792613</v>
          </cell>
          <cell r="BC257">
            <v>40.547944322608465</v>
          </cell>
          <cell r="BD257">
            <v>41.358903209060635</v>
          </cell>
          <cell r="BE257">
            <v>42.186081273241847</v>
          </cell>
          <cell r="BF257">
            <v>43.029802898706684</v>
          </cell>
          <cell r="BG257">
            <v>43.890398956680819</v>
          </cell>
          <cell r="BH257">
            <v>44.768206935814433</v>
          </cell>
          <cell r="BI257">
            <v>45.663571074530722</v>
          </cell>
        </row>
        <row r="258">
          <cell r="Y258">
            <v>133.66592608149202</v>
          </cell>
          <cell r="Z258">
            <v>165.20119899549024</v>
          </cell>
          <cell r="AA258">
            <v>174.12206374124662</v>
          </cell>
          <cell r="AB258">
            <v>184.56938756572151</v>
          </cell>
          <cell r="AC258">
            <v>193.79785694400758</v>
          </cell>
          <cell r="AD258">
            <v>205.42572836064807</v>
          </cell>
          <cell r="AE258">
            <v>217.75127206228692</v>
          </cell>
          <cell r="AF258">
            <v>8.1140665271678056</v>
          </cell>
          <cell r="AG258">
            <v>9.2228331234312666</v>
          </cell>
          <cell r="AH258">
            <v>10.173826674037315</v>
          </cell>
          <cell r="AI258">
            <v>11.000700603941528</v>
          </cell>
          <cell r="AJ258">
            <v>11.633360345654804</v>
          </cell>
          <cell r="AK258">
            <v>12.200477228704269</v>
          </cell>
          <cell r="AL258" t="e">
            <v>#REF!</v>
          </cell>
          <cell r="AM258" t="e">
            <v>#REF!</v>
          </cell>
          <cell r="AN258" t="e">
            <v>#REF!</v>
          </cell>
          <cell r="AO258" t="e">
            <v>#REF!</v>
          </cell>
          <cell r="AP258" t="e">
            <v>#REF!</v>
          </cell>
          <cell r="AR258">
            <v>7.2272592008065351</v>
          </cell>
          <cell r="AS258">
            <v>7.3718043848226662</v>
          </cell>
          <cell r="AT258">
            <v>7.5192404725191198</v>
          </cell>
          <cell r="AU258">
            <v>7.6696252819695019</v>
          </cell>
          <cell r="AV258">
            <v>7.823017787608892</v>
          </cell>
          <cell r="AW258">
            <v>7.97947814336107</v>
          </cell>
          <cell r="AX258">
            <v>8.1390677062282908</v>
          </cell>
          <cell r="AY258">
            <v>8.3018490603528576</v>
          </cell>
          <cell r="AZ258">
            <v>8.4678860415599146</v>
          </cell>
          <cell r="BA258">
            <v>8.6372437623911136</v>
          </cell>
          <cell r="BB258">
            <v>8.809988637638936</v>
          </cell>
          <cell r="BC258">
            <v>8.9861884103917156</v>
          </cell>
          <cell r="BD258">
            <v>9.1659121785995499</v>
          </cell>
          <cell r="BE258">
            <v>9.3492304221715408</v>
          </cell>
          <cell r="BF258">
            <v>9.5362150306149722</v>
          </cell>
          <cell r="BG258">
            <v>9.7269393312272712</v>
          </cell>
          <cell r="BH258">
            <v>9.9214781178518159</v>
          </cell>
          <cell r="BI258">
            <v>10.119907680208852</v>
          </cell>
        </row>
        <row r="259">
          <cell r="Y259">
            <v>786.25921376206281</v>
          </cell>
          <cell r="Z259">
            <v>834.00259384669255</v>
          </cell>
          <cell r="AA259">
            <v>875.70272353902726</v>
          </cell>
          <cell r="AB259">
            <v>919.48785971597886</v>
          </cell>
          <cell r="AC259">
            <v>956.26737410461794</v>
          </cell>
          <cell r="AD259">
            <v>994.51806906880267</v>
          </cell>
          <cell r="AE259">
            <v>1034.2987918315548</v>
          </cell>
          <cell r="AF259">
            <v>0.92261485771780705</v>
          </cell>
          <cell r="AG259">
            <v>1.0813860081852658</v>
          </cell>
          <cell r="AH259">
            <v>1.2280300039058003</v>
          </cell>
          <cell r="AI259">
            <v>1.32237761905423</v>
          </cell>
          <cell r="AJ259">
            <v>1.3998647969871911</v>
          </cell>
          <cell r="AK259">
            <v>1.4190295583739219</v>
          </cell>
          <cell r="AL259" t="e">
            <v>#REF!</v>
          </cell>
          <cell r="AM259" t="e">
            <v>#REF!</v>
          </cell>
          <cell r="AN259" t="e">
            <v>#REF!</v>
          </cell>
          <cell r="AO259" t="e">
            <v>#REF!</v>
          </cell>
          <cell r="AP259" t="e">
            <v>#REF!</v>
          </cell>
          <cell r="AR259">
            <v>2.9415488738358175</v>
          </cell>
          <cell r="AS259">
            <v>3.0003798513125339</v>
          </cell>
          <cell r="AT259">
            <v>3.0603874483387847</v>
          </cell>
          <cell r="AU259">
            <v>3.1215951973055605</v>
          </cell>
          <cell r="AV259">
            <v>3.1840271012516719</v>
          </cell>
          <cell r="AW259">
            <v>3.2477076432767054</v>
          </cell>
          <cell r="AX259">
            <v>3.3126617961422395</v>
          </cell>
          <cell r="AY259">
            <v>3.3789150320650845</v>
          </cell>
          <cell r="AZ259">
            <v>3.4464933327063862</v>
          </cell>
          <cell r="BA259">
            <v>3.5154231993605141</v>
          </cell>
          <cell r="BB259">
            <v>3.5857316633477243</v>
          </cell>
          <cell r="BC259">
            <v>3.6574462966146788</v>
          </cell>
          <cell r="BD259">
            <v>3.7305952225469725</v>
          </cell>
          <cell r="BE259">
            <v>3.805207126997912</v>
          </cell>
          <cell r="BF259">
            <v>3.8813112695378704</v>
          </cell>
          <cell r="BG259">
            <v>3.958937494928628</v>
          </cell>
          <cell r="BH259">
            <v>4.0381162448272008</v>
          </cell>
          <cell r="BI259">
            <v>4.1188785697237451</v>
          </cell>
        </row>
        <row r="260">
          <cell r="Y260">
            <v>422.2974887072686</v>
          </cell>
          <cell r="Z260">
            <v>414.16959864639796</v>
          </cell>
          <cell r="AA260">
            <v>447.30316653810979</v>
          </cell>
          <cell r="AB260">
            <v>483.08741986115854</v>
          </cell>
          <cell r="AC260">
            <v>516.90353925143972</v>
          </cell>
          <cell r="AD260">
            <v>553.08678699904033</v>
          </cell>
          <cell r="AE260">
            <v>591.80286208897314</v>
          </cell>
          <cell r="AF260">
            <v>9.0502947789523613</v>
          </cell>
          <cell r="AG260">
            <v>10.565851201110149</v>
          </cell>
          <cell r="AH260">
            <v>11.905018633522984</v>
          </cell>
          <cell r="AI260">
            <v>12.954963049824238</v>
          </cell>
          <cell r="AJ260">
            <v>13.729143804414356</v>
          </cell>
          <cell r="AK260">
            <v>14.278181862474327</v>
          </cell>
          <cell r="AL260" t="e">
            <v>#REF!</v>
          </cell>
          <cell r="AM260" t="e">
            <v>#REF!</v>
          </cell>
          <cell r="AN260" t="e">
            <v>#REF!</v>
          </cell>
          <cell r="AO260" t="e">
            <v>#REF!</v>
          </cell>
          <cell r="AP260" t="e">
            <v>#REF!</v>
          </cell>
          <cell r="AR260">
            <v>0.74307864342814867</v>
          </cell>
          <cell r="AS260">
            <v>0.7579402162967116</v>
          </cell>
          <cell r="AT260">
            <v>0.77309902062264579</v>
          </cell>
          <cell r="AU260">
            <v>0.78856100103509874</v>
          </cell>
          <cell r="AV260">
            <v>0.80433222105580071</v>
          </cell>
          <cell r="AW260">
            <v>0.82041886547691678</v>
          </cell>
          <cell r="AX260">
            <v>0.83682724278645515</v>
          </cell>
          <cell r="AY260">
            <v>0.85356378764218421</v>
          </cell>
          <cell r="AZ260">
            <v>0.87063506339502794</v>
          </cell>
          <cell r="BA260">
            <v>0.88804776466292856</v>
          </cell>
          <cell r="BB260">
            <v>0.90580871995618717</v>
          </cell>
          <cell r="BC260">
            <v>0.92392489435531089</v>
          </cell>
          <cell r="BD260">
            <v>0.94240339224241709</v>
          </cell>
          <cell r="BE260">
            <v>0.96125146008726547</v>
          </cell>
          <cell r="BF260">
            <v>0.98047648928901077</v>
          </cell>
          <cell r="BG260">
            <v>1.0000860190747909</v>
          </cell>
          <cell r="BH260">
            <v>1.0200877394562866</v>
          </cell>
          <cell r="BI260">
            <v>1.0404894942454124</v>
          </cell>
        </row>
        <row r="261">
          <cell r="Y261">
            <v>1299.6451110609175</v>
          </cell>
          <cell r="Z261">
            <v>1419.2393340977217</v>
          </cell>
          <cell r="AA261">
            <v>1504.3936941435848</v>
          </cell>
          <cell r="AB261">
            <v>1594.6573157922001</v>
          </cell>
          <cell r="AC261">
            <v>1674.3901815818103</v>
          </cell>
          <cell r="AD261">
            <v>1758.1096906609005</v>
          </cell>
          <cell r="AE261">
            <v>1846.0151751939457</v>
          </cell>
          <cell r="AF261">
            <v>28.366971854524596</v>
          </cell>
          <cell r="AG261">
            <v>31.165491840933402</v>
          </cell>
          <cell r="AH261">
            <v>35.302796556682409</v>
          </cell>
          <cell r="AI261">
            <v>37.871361298151321</v>
          </cell>
          <cell r="AJ261">
            <v>40.318269535206888</v>
          </cell>
          <cell r="AK261">
            <v>41.433935601558709</v>
          </cell>
          <cell r="AL261" t="e">
            <v>#REF!</v>
          </cell>
          <cell r="AM261" t="e">
            <v>#REF!</v>
          </cell>
          <cell r="AN261" t="e">
            <v>#REF!</v>
          </cell>
          <cell r="AO261" t="e">
            <v>#REF!</v>
          </cell>
          <cell r="AP261" t="e">
            <v>#REF!</v>
          </cell>
          <cell r="AR261">
            <v>8.8850444441020642</v>
          </cell>
          <cell r="AS261">
            <v>9.0627453329841057</v>
          </cell>
          <cell r="AT261">
            <v>9.2440002396437873</v>
          </cell>
          <cell r="AU261">
            <v>9.4288802444366624</v>
          </cell>
          <cell r="AV261">
            <v>9.6174578493253957</v>
          </cell>
          <cell r="AW261">
            <v>9.8098070063119032</v>
          </cell>
          <cell r="AX261">
            <v>10.006003146438141</v>
          </cell>
          <cell r="AY261">
            <v>10.206123209366904</v>
          </cell>
          <cell r="AZ261">
            <v>10.410245673554243</v>
          </cell>
          <cell r="BA261">
            <v>10.618450587025329</v>
          </cell>
          <cell r="BB261">
            <v>10.830819598765835</v>
          </cell>
          <cell r="BC261">
            <v>11.047435990741151</v>
          </cell>
          <cell r="BD261">
            <v>11.268384710555974</v>
          </cell>
          <cell r="BE261">
            <v>11.493752404767093</v>
          </cell>
          <cell r="BF261">
            <v>11.723627452862436</v>
          </cell>
          <cell r="BG261">
            <v>11.958100001919686</v>
          </cell>
          <cell r="BH261">
            <v>12.19726200195808</v>
          </cell>
          <cell r="BI261">
            <v>12.441207241997242</v>
          </cell>
        </row>
        <row r="262">
          <cell r="Y262">
            <v>280.44734179922801</v>
          </cell>
          <cell r="Z262">
            <v>283.1222986465678</v>
          </cell>
          <cell r="AA262">
            <v>302.94085955182754</v>
          </cell>
          <cell r="AB262">
            <v>324.14671972045545</v>
          </cell>
          <cell r="AC262">
            <v>343.59552290368288</v>
          </cell>
          <cell r="AD262">
            <v>364.21125427790383</v>
          </cell>
          <cell r="AE262">
            <v>386.06392953457811</v>
          </cell>
          <cell r="AF262">
            <v>20.941749802534762</v>
          </cell>
          <cell r="AG262">
            <v>23.143512817894067</v>
          </cell>
          <cell r="AH262">
            <v>26.579682757603571</v>
          </cell>
          <cell r="AI262">
            <v>28.15545314503288</v>
          </cell>
          <cell r="AJ262">
            <v>30.518894989990116</v>
          </cell>
          <cell r="AK262">
            <v>32.735101048601045</v>
          </cell>
          <cell r="AL262" t="e">
            <v>#REF!</v>
          </cell>
          <cell r="AM262" t="e">
            <v>#REF!</v>
          </cell>
          <cell r="AN262" t="e">
            <v>#REF!</v>
          </cell>
          <cell r="AO262" t="e">
            <v>#REF!</v>
          </cell>
          <cell r="AP262" t="e">
            <v>#REF!</v>
          </cell>
          <cell r="AR262">
            <v>2.4696259927089108</v>
          </cell>
          <cell r="AS262">
            <v>2.5190185125630893</v>
          </cell>
          <cell r="AT262">
            <v>2.569398882814351</v>
          </cell>
          <cell r="AU262">
            <v>2.6207868604706381</v>
          </cell>
          <cell r="AV262">
            <v>2.6732025976800511</v>
          </cell>
          <cell r="AW262">
            <v>2.726666649633652</v>
          </cell>
          <cell r="AX262">
            <v>2.7811999826263252</v>
          </cell>
          <cell r="AY262">
            <v>2.8368239822788519</v>
          </cell>
          <cell r="AZ262">
            <v>2.8935604619244288</v>
          </cell>
          <cell r="BA262">
            <v>2.9514316711629176</v>
          </cell>
          <cell r="BB262">
            <v>3.010460304586176</v>
          </cell>
          <cell r="BC262">
            <v>3.0706695106778996</v>
          </cell>
          <cell r="BD262">
            <v>3.1320829008914575</v>
          </cell>
          <cell r="BE262">
            <v>3.1947245589092867</v>
          </cell>
          <cell r="BF262">
            <v>3.2586190500874723</v>
          </cell>
          <cell r="BG262">
            <v>3.323791431089222</v>
          </cell>
          <cell r="BH262">
            <v>3.3902672597110066</v>
          </cell>
          <cell r="BI262">
            <v>3.4580726049052268</v>
          </cell>
        </row>
        <row r="263">
          <cell r="AR263">
            <v>0</v>
          </cell>
          <cell r="AS263">
            <v>2.5374561306290095</v>
          </cell>
          <cell r="AT263">
            <v>2.6072262620981528</v>
          </cell>
          <cell r="AU263">
            <v>2.5734827451661433</v>
          </cell>
          <cell r="AV263">
            <v>2.6130902071063375</v>
          </cell>
          <cell r="AW263">
            <v>2.6430580326492072</v>
          </cell>
          <cell r="AX263">
            <v>2.6530880596493307</v>
          </cell>
          <cell r="AY263">
            <v>2.4770643707219815</v>
          </cell>
          <cell r="AZ263">
            <v>2.4152257741400667</v>
          </cell>
          <cell r="BA263">
            <v>2.3295027922403362</v>
          </cell>
          <cell r="BB263">
            <v>2.213421656367772</v>
          </cell>
          <cell r="BC263">
            <v>2.0583707381436858</v>
          </cell>
          <cell r="BD263">
            <v>1.8400454863373217</v>
          </cell>
          <cell r="BE263" t="e">
            <v>#REF!</v>
          </cell>
          <cell r="BF263" t="e">
            <v>#REF!</v>
          </cell>
          <cell r="BG263" t="e">
            <v>#REF!</v>
          </cell>
          <cell r="BH263" t="e">
            <v>#REF!</v>
          </cell>
          <cell r="BI263" t="e">
            <v>#REF!</v>
          </cell>
        </row>
        <row r="277">
          <cell r="Z277">
            <v>8.5158983489470756</v>
          </cell>
          <cell r="AA277">
            <v>21.245877604589168</v>
          </cell>
          <cell r="AB277">
            <v>42.744596361507206</v>
          </cell>
          <cell r="AC277">
            <v>62.069569963655226</v>
          </cell>
          <cell r="AD277">
            <v>80.29422801652106</v>
          </cell>
          <cell r="AE277">
            <v>98.539180943280485</v>
          </cell>
          <cell r="AF277">
            <v>-534.32444589819647</v>
          </cell>
          <cell r="AG277">
            <v>-524.92473796790614</v>
          </cell>
          <cell r="AH277">
            <v>-514.50775995556648</v>
          </cell>
          <cell r="AI277">
            <v>-502.33814750475585</v>
          </cell>
          <cell r="AJ277">
            <v>-487.76146880691141</v>
          </cell>
          <cell r="AK277">
            <v>-470.27606182684156</v>
          </cell>
          <cell r="AL277" t="e">
            <v>#REF!</v>
          </cell>
          <cell r="AM277" t="e">
            <v>#REF!</v>
          </cell>
          <cell r="AN277" t="e">
            <v>#REF!</v>
          </cell>
          <cell r="AO277" t="e">
            <v>#REF!</v>
          </cell>
          <cell r="AP277" t="e">
            <v>#REF!</v>
          </cell>
        </row>
        <row r="278">
          <cell r="Z278">
            <v>1636.3606663482558</v>
          </cell>
          <cell r="AA278">
            <v>1804.6627329005378</v>
          </cell>
          <cell r="AB278">
            <v>1964.2502271976527</v>
          </cell>
          <cell r="AC278">
            <v>2101.6829383083468</v>
          </cell>
          <cell r="AD278">
            <v>2240.0700315078002</v>
          </cell>
          <cell r="AE278">
            <v>2359.8247602408019</v>
          </cell>
          <cell r="AF278">
            <v>-617.61186500296583</v>
          </cell>
          <cell r="AG278">
            <v>-566.36714361605721</v>
          </cell>
          <cell r="AH278">
            <v>-467.2098680950391</v>
          </cell>
          <cell r="AI278">
            <v>-354.14958835640641</v>
          </cell>
          <cell r="AJ278">
            <v>-265.84014855512243</v>
          </cell>
          <cell r="AK278">
            <v>-179.89094968445113</v>
          </cell>
          <cell r="AL278" t="e">
            <v>#REF!</v>
          </cell>
          <cell r="AM278" t="e">
            <v>#REF!</v>
          </cell>
          <cell r="AN278" t="e">
            <v>#REF!</v>
          </cell>
          <cell r="AO278" t="e">
            <v>#REF!</v>
          </cell>
          <cell r="AP278" t="e">
            <v>#REF!</v>
          </cell>
        </row>
        <row r="279">
          <cell r="Z279">
            <v>63.743872012651082</v>
          </cell>
          <cell r="AA279">
            <v>118.22361377343077</v>
          </cell>
          <cell r="AB279">
            <v>182.49927282764241</v>
          </cell>
          <cell r="AC279">
            <v>237.49458239765488</v>
          </cell>
          <cell r="AD279">
            <v>296.9116881913983</v>
          </cell>
          <cell r="AE279">
            <v>353.42770496361891</v>
          </cell>
          <cell r="AF279">
            <v>-183.66691812648068</v>
          </cell>
          <cell r="AG279">
            <v>-153.68301000123543</v>
          </cell>
          <cell r="AH279">
            <v>-125.36102369203969</v>
          </cell>
          <cell r="AI279">
            <v>-98.384836137838832</v>
          </cell>
          <cell r="AJ279">
            <v>-74.914292276107318</v>
          </cell>
          <cell r="AK279">
            <v>-54.709375285065128</v>
          </cell>
          <cell r="AL279" t="e">
            <v>#REF!</v>
          </cell>
          <cell r="AM279" t="e">
            <v>#REF!</v>
          </cell>
          <cell r="AN279" t="e">
            <v>#REF!</v>
          </cell>
          <cell r="AO279" t="e">
            <v>#REF!</v>
          </cell>
          <cell r="AP279" t="e">
            <v>#REF!</v>
          </cell>
        </row>
        <row r="280">
          <cell r="Z280">
            <v>27.462244593798147</v>
          </cell>
          <cell r="AA280">
            <v>40.821299656949776</v>
          </cell>
          <cell r="AB280">
            <v>57.499117702173777</v>
          </cell>
          <cell r="AC280">
            <v>75.359891156446949</v>
          </cell>
          <cell r="AD280">
            <v>93.155605625032905</v>
          </cell>
          <cell r="AE280">
            <v>108.66799999908235</v>
          </cell>
          <cell r="AF280">
            <v>-69.99002447167436</v>
          </cell>
          <cell r="AG280">
            <v>-68.699890214369091</v>
          </cell>
          <cell r="AH280">
            <v>-53.920313297183057</v>
          </cell>
          <cell r="AI280">
            <v>-38.969671137290177</v>
          </cell>
          <cell r="AJ280">
            <v>-24.610500826021429</v>
          </cell>
          <cell r="AK280">
            <v>-11.979929162039479</v>
          </cell>
          <cell r="AL280" t="e">
            <v>#REF!</v>
          </cell>
          <cell r="AM280" t="e">
            <v>#REF!</v>
          </cell>
          <cell r="AN280" t="e">
            <v>#REF!</v>
          </cell>
          <cell r="AO280" t="e">
            <v>#REF!</v>
          </cell>
          <cell r="AP280" t="e">
            <v>#REF!</v>
          </cell>
        </row>
        <row r="281">
          <cell r="Z281">
            <v>0.53433915803235266</v>
          </cell>
          <cell r="AA281">
            <v>0.73447668845091751</v>
          </cell>
          <cell r="AB281">
            <v>0.93110227128066736</v>
          </cell>
          <cell r="AC281">
            <v>1.1605488788633864</v>
          </cell>
          <cell r="AD281">
            <v>1.3296540426414163</v>
          </cell>
          <cell r="AE281">
            <v>1.5053489915630234</v>
          </cell>
          <cell r="AF281">
            <v>-3.3412526189044445</v>
          </cell>
          <cell r="AG281">
            <v>-3.1696956517310357</v>
          </cell>
          <cell r="AH281">
            <v>-2.9580161055697571</v>
          </cell>
          <cell r="AI281">
            <v>-2.7052666085266242</v>
          </cell>
          <cell r="AJ281">
            <v>-2.4006851649184595</v>
          </cell>
          <cell r="AK281">
            <v>-2.0310047067943242</v>
          </cell>
          <cell r="AL281" t="e">
            <v>#REF!</v>
          </cell>
          <cell r="AM281" t="e">
            <v>#REF!</v>
          </cell>
          <cell r="AN281" t="e">
            <v>#REF!</v>
          </cell>
          <cell r="AO281" t="e">
            <v>#REF!</v>
          </cell>
          <cell r="AP281" t="e">
            <v>#REF!</v>
          </cell>
        </row>
        <row r="282">
          <cell r="Z282">
            <v>54.158583521326591</v>
          </cell>
          <cell r="AA282">
            <v>79.589078282797004</v>
          </cell>
          <cell r="AB282">
            <v>109.14780648087071</v>
          </cell>
          <cell r="AC282">
            <v>143.21820353079528</v>
          </cell>
          <cell r="AD282">
            <v>188.30327931539256</v>
          </cell>
          <cell r="AE282">
            <v>235.61455391910977</v>
          </cell>
          <cell r="AF282">
            <v>-369.25277320626986</v>
          </cell>
          <cell r="AG282">
            <v>-346.87104211522103</v>
          </cell>
          <cell r="AH282">
            <v>-305.38655931187407</v>
          </cell>
          <cell r="AI282">
            <v>-257.51379013442204</v>
          </cell>
          <cell r="AJ282">
            <v>-206.34338712302593</v>
          </cell>
          <cell r="AK282">
            <v>-152.28109682570039</v>
          </cell>
          <cell r="AL282" t="e">
            <v>#REF!</v>
          </cell>
          <cell r="AM282" t="e">
            <v>#REF!</v>
          </cell>
          <cell r="AN282" t="e">
            <v>#REF!</v>
          </cell>
          <cell r="AO282" t="e">
            <v>#REF!</v>
          </cell>
          <cell r="AP282" t="e">
            <v>#REF!</v>
          </cell>
        </row>
        <row r="283">
          <cell r="Z283">
            <v>48.712412939348837</v>
          </cell>
          <cell r="AA283">
            <v>78.156160500046326</v>
          </cell>
          <cell r="AB283">
            <v>100.7243074092778</v>
          </cell>
          <cell r="AC283">
            <v>135.71242577791872</v>
          </cell>
          <cell r="AD283">
            <v>183.16474047181327</v>
          </cell>
          <cell r="AE283">
            <v>255.94705934640979</v>
          </cell>
          <cell r="AF283">
            <v>-671.8025215149479</v>
          </cell>
          <cell r="AG283">
            <v>-623.42612755756079</v>
          </cell>
          <cell r="AH283">
            <v>-567.30653789579583</v>
          </cell>
          <cell r="AI283">
            <v>-503.94543010797406</v>
          </cell>
          <cell r="AJ283">
            <v>-429.97547477152676</v>
          </cell>
          <cell r="AK283">
            <v>-345.37466446701063</v>
          </cell>
          <cell r="AL283" t="e">
            <v>#REF!</v>
          </cell>
          <cell r="AM283" t="e">
            <v>#REF!</v>
          </cell>
          <cell r="AN283" t="e">
            <v>#REF!</v>
          </cell>
          <cell r="AO283" t="e">
            <v>#REF!</v>
          </cell>
          <cell r="AP283" t="e">
            <v>#REF!</v>
          </cell>
        </row>
        <row r="284">
          <cell r="Z284">
            <v>66.789754708215128</v>
          </cell>
          <cell r="AA284">
            <v>107.2018415099642</v>
          </cell>
          <cell r="AB284">
            <v>158.22915439705025</v>
          </cell>
          <cell r="AC284">
            <v>214.40078802643075</v>
          </cell>
          <cell r="AD284">
            <v>271.3123526530361</v>
          </cell>
          <cell r="AE284">
            <v>336.51232648185749</v>
          </cell>
          <cell r="AF284">
            <v>-492.56720618679907</v>
          </cell>
          <cell r="AG284">
            <v>-452.42403799110696</v>
          </cell>
          <cell r="AH284">
            <v>-404.64191973272989</v>
          </cell>
          <cell r="AI284">
            <v>-351.52572225466065</v>
          </cell>
          <cell r="AJ284">
            <v>-290.68998918144513</v>
          </cell>
          <cell r="AK284">
            <v>-223.77679877034657</v>
          </cell>
          <cell r="AL284" t="e">
            <v>#REF!</v>
          </cell>
          <cell r="AM284" t="e">
            <v>#REF!</v>
          </cell>
          <cell r="AN284" t="e">
            <v>#REF!</v>
          </cell>
          <cell r="AO284" t="e">
            <v>#REF!</v>
          </cell>
          <cell r="AP284" t="e">
            <v>#REF!</v>
          </cell>
        </row>
        <row r="285">
          <cell r="Z285">
            <v>138.44842169928847</v>
          </cell>
          <cell r="AA285">
            <v>227.79977544991516</v>
          </cell>
          <cell r="AB285">
            <v>372.01844175776637</v>
          </cell>
          <cell r="AC285">
            <v>632.00978185743202</v>
          </cell>
          <cell r="AD285">
            <v>919.50464411134794</v>
          </cell>
          <cell r="AE285">
            <v>1254.0605717828794</v>
          </cell>
          <cell r="AF285">
            <v>-1570.5553858729511</v>
          </cell>
          <cell r="AG285">
            <v>-1439.2396566001958</v>
          </cell>
          <cell r="AH285">
            <v>-1281.6806902851813</v>
          </cell>
          <cell r="AI285">
            <v>-1107.815917904391</v>
          </cell>
          <cell r="AJ285">
            <v>-909.52963993932826</v>
          </cell>
          <cell r="AK285">
            <v>-695.4381175972062</v>
          </cell>
          <cell r="AL285" t="e">
            <v>#REF!</v>
          </cell>
          <cell r="AM285" t="e">
            <v>#REF!</v>
          </cell>
          <cell r="AN285" t="e">
            <v>#REF!</v>
          </cell>
          <cell r="AO285" t="e">
            <v>#REF!</v>
          </cell>
          <cell r="AP285" t="e">
            <v>#REF!</v>
          </cell>
        </row>
        <row r="286">
          <cell r="Z286">
            <v>26.462387727431235</v>
          </cell>
          <cell r="AA286">
            <v>50.227984703258812</v>
          </cell>
          <cell r="AB286">
            <v>80.909887040679052</v>
          </cell>
          <cell r="AC286">
            <v>120.36538887547215</v>
          </cell>
          <cell r="AD286">
            <v>162.99977172573028</v>
          </cell>
          <cell r="AE286">
            <v>208.49601346763018</v>
          </cell>
          <cell r="AF286">
            <v>-291.56255874533457</v>
          </cell>
          <cell r="AG286">
            <v>-268.59998220610299</v>
          </cell>
          <cell r="AH286">
            <v>-241.86590053634285</v>
          </cell>
          <cell r="AI286">
            <v>-210.86143634770414</v>
          </cell>
          <cell r="AJ286">
            <v>-175.6227272360772</v>
          </cell>
          <cell r="AK286">
            <v>-136.53087558390445</v>
          </cell>
          <cell r="AL286" t="e">
            <v>#REF!</v>
          </cell>
          <cell r="AM286" t="e">
            <v>#REF!</v>
          </cell>
          <cell r="AN286" t="e">
            <v>#REF!</v>
          </cell>
          <cell r="AO286" t="e">
            <v>#REF!</v>
          </cell>
          <cell r="AP286" t="e">
            <v>#REF!</v>
          </cell>
        </row>
        <row r="287">
          <cell r="Z287">
            <v>32.8462991980673</v>
          </cell>
          <cell r="AA287">
            <v>53.877568938997058</v>
          </cell>
          <cell r="AB287">
            <v>83.603648624701748</v>
          </cell>
          <cell r="AC287">
            <v>120.59947825421108</v>
          </cell>
          <cell r="AD287">
            <v>164.26904705714537</v>
          </cell>
          <cell r="AE287">
            <v>210.91425346679549</v>
          </cell>
          <cell r="AF287">
            <v>-203.64488491148052</v>
          </cell>
          <cell r="AG287">
            <v>-177.44695843176726</v>
          </cell>
          <cell r="AH287">
            <v>-149.94963322423393</v>
          </cell>
          <cell r="AI287">
            <v>-116.96753744783882</v>
          </cell>
          <cell r="AJ287">
            <v>-80.428196615652823</v>
          </cell>
          <cell r="AK287">
            <v>-43.444485251521471</v>
          </cell>
          <cell r="AL287" t="e">
            <v>#REF!</v>
          </cell>
          <cell r="AM287" t="e">
            <v>#REF!</v>
          </cell>
          <cell r="AN287" t="e">
            <v>#REF!</v>
          </cell>
          <cell r="AO287" t="e">
            <v>#REF!</v>
          </cell>
          <cell r="AP287" t="e">
            <v>#REF!</v>
          </cell>
        </row>
        <row r="288">
          <cell r="Z288">
            <v>-4.7898784245851687</v>
          </cell>
          <cell r="AA288">
            <v>-4.6029350772459452</v>
          </cell>
          <cell r="AB288">
            <v>3.47670755184879E-2</v>
          </cell>
          <cell r="AC288">
            <v>8.4455489891980164</v>
          </cell>
          <cell r="AD288">
            <v>27.000567937043627</v>
          </cell>
          <cell r="AE288">
            <v>47.787295001199936</v>
          </cell>
          <cell r="AF288">
            <v>-186.10357786598405</v>
          </cell>
          <cell r="AG288">
            <v>-169.06574808492047</v>
          </cell>
          <cell r="AH288">
            <v>-148.78670927593629</v>
          </cell>
          <cell r="AI288">
            <v>-126.27245416884017</v>
          </cell>
          <cell r="AJ288">
            <v>-101.92213451190447</v>
          </cell>
          <cell r="AK288">
            <v>-76.667174740452722</v>
          </cell>
          <cell r="AL288" t="e">
            <v>#REF!</v>
          </cell>
          <cell r="AM288" t="e">
            <v>#REF!</v>
          </cell>
          <cell r="AN288" t="e">
            <v>#REF!</v>
          </cell>
          <cell r="AO288" t="e">
            <v>#REF!</v>
          </cell>
          <cell r="AP288" t="e">
            <v>#REF!</v>
          </cell>
        </row>
        <row r="289">
          <cell r="Z289">
            <v>181.86496677408763</v>
          </cell>
          <cell r="AA289">
            <v>330.92709359302444</v>
          </cell>
          <cell r="AB289">
            <v>493.80126164716057</v>
          </cell>
          <cell r="AC289">
            <v>676.0112784479802</v>
          </cell>
          <cell r="AD289">
            <v>884.60118472790782</v>
          </cell>
          <cell r="AE289">
            <v>1103.8349568829608</v>
          </cell>
          <cell r="AF289">
            <v>-1188.8982614889162</v>
          </cell>
          <cell r="AG289">
            <v>-1061.5239741720195</v>
          </cell>
          <cell r="AH289">
            <v>-911.88636743718371</v>
          </cell>
          <cell r="AI289">
            <v>-749.31909106923433</v>
          </cell>
          <cell r="AJ289">
            <v>-579.91846537154447</v>
          </cell>
          <cell r="AK289">
            <v>-410.61351788251699</v>
          </cell>
          <cell r="AL289" t="e">
            <v>#REF!</v>
          </cell>
          <cell r="AM289" t="e">
            <v>#REF!</v>
          </cell>
          <cell r="AN289" t="e">
            <v>#REF!</v>
          </cell>
          <cell r="AO289" t="e">
            <v>#REF!</v>
          </cell>
          <cell r="AP289" t="e">
            <v>#REF!</v>
          </cell>
        </row>
        <row r="290">
          <cell r="Z290">
            <v>-13.230982165035044</v>
          </cell>
          <cell r="AA290">
            <v>-4.6286489514036475</v>
          </cell>
          <cell r="AB290">
            <v>8.8868199070507501</v>
          </cell>
          <cell r="AC290">
            <v>24.073783033586039</v>
          </cell>
          <cell r="AD290">
            <v>44.980698738606463</v>
          </cell>
          <cell r="AE290">
            <v>67.112887032513726</v>
          </cell>
          <cell r="AF290">
            <v>-193.19902723996196</v>
          </cell>
          <cell r="AG290">
            <v>-178.80828883277758</v>
          </cell>
          <cell r="AH290">
            <v>-161.32043330283338</v>
          </cell>
          <cell r="AI290">
            <v>-141.66335555130502</v>
          </cell>
          <cell r="AJ290">
            <v>-119.39183571586113</v>
          </cell>
          <cell r="AK290">
            <v>-94.584163584308385</v>
          </cell>
          <cell r="AL290" t="e">
            <v>#REF!</v>
          </cell>
          <cell r="AM290" t="e">
            <v>#REF!</v>
          </cell>
          <cell r="AN290" t="e">
            <v>#REF!</v>
          </cell>
          <cell r="AO290" t="e">
            <v>#REF!</v>
          </cell>
          <cell r="AP290" t="e">
            <v>#REF!</v>
          </cell>
        </row>
        <row r="291">
          <cell r="Z291">
            <v>191.78201716802278</v>
          </cell>
          <cell r="AA291">
            <v>401.26187324838725</v>
          </cell>
          <cell r="AB291">
            <v>632.30699935290977</v>
          </cell>
          <cell r="AC291">
            <v>870.67833263537545</v>
          </cell>
          <cell r="AD291">
            <v>1137.4432002761187</v>
          </cell>
          <cell r="AE291">
            <v>1427.8581702515046</v>
          </cell>
          <cell r="AF291">
            <v>-943.64929362109967</v>
          </cell>
          <cell r="AG291">
            <v>-830.73489153393609</v>
          </cell>
          <cell r="AH291">
            <v>-701.42726210981823</v>
          </cell>
          <cell r="AI291">
            <v>-562.79269129124987</v>
          </cell>
          <cell r="AJ291">
            <v>-422.13216213887392</v>
          </cell>
          <cell r="AK291">
            <v>-288.43902377424831</v>
          </cell>
          <cell r="AL291" t="e">
            <v>#REF!</v>
          </cell>
          <cell r="AM291" t="e">
            <v>#REF!</v>
          </cell>
          <cell r="AN291" t="e">
            <v>#REF!</v>
          </cell>
          <cell r="AO291" t="e">
            <v>#REF!</v>
          </cell>
          <cell r="AP291" t="e">
            <v>#REF!</v>
          </cell>
        </row>
        <row r="292">
          <cell r="Z292">
            <v>110.26607241334023</v>
          </cell>
          <cell r="AA292">
            <v>165.51016953266264</v>
          </cell>
          <cell r="AB292">
            <v>215.46833567435635</v>
          </cell>
          <cell r="AC292">
            <v>296.52261911941594</v>
          </cell>
          <cell r="AD292">
            <v>389.10348363799153</v>
          </cell>
          <cell r="AE292">
            <v>508.8938740870492</v>
          </cell>
          <cell r="AF292">
            <v>-667.95774046880103</v>
          </cell>
          <cell r="AG292">
            <v>-570.83811624053146</v>
          </cell>
          <cell r="AH292">
            <v>-461.16475719620928</v>
          </cell>
          <cell r="AI292">
            <v>-347.83401534763044</v>
          </cell>
          <cell r="AJ292">
            <v>-238.43306290269916</v>
          </cell>
          <cell r="AK292">
            <v>-140.08271905662914</v>
          </cell>
          <cell r="AL292" t="e">
            <v>#REF!</v>
          </cell>
          <cell r="AM292" t="e">
            <v>#REF!</v>
          </cell>
          <cell r="AN292" t="e">
            <v>#REF!</v>
          </cell>
          <cell r="AO292" t="e">
            <v>#REF!</v>
          </cell>
          <cell r="AP292" t="e">
            <v>#REF!</v>
          </cell>
        </row>
        <row r="293">
          <cell r="Z293">
            <v>223.82619542825682</v>
          </cell>
          <cell r="AA293">
            <v>379.38628649827479</v>
          </cell>
          <cell r="AB293">
            <v>533.31470986747513</v>
          </cell>
          <cell r="AC293">
            <v>709.60708570080487</v>
          </cell>
          <cell r="AD293">
            <v>912.80700246075435</v>
          </cell>
          <cell r="AE293">
            <v>1155.6838249536027</v>
          </cell>
          <cell r="AF293">
            <v>-1036.1840806466403</v>
          </cell>
          <cell r="AG293">
            <v>-911.83505285727881</v>
          </cell>
          <cell r="AH293">
            <v>-768.97454978119868</v>
          </cell>
          <cell r="AI293">
            <v>-614.20903960664805</v>
          </cell>
          <cell r="AJ293">
            <v>-454.78309125899267</v>
          </cell>
          <cell r="AK293">
            <v>-296.62699880100615</v>
          </cell>
          <cell r="AL293" t="e">
            <v>#REF!</v>
          </cell>
          <cell r="AM293" t="e">
            <v>#REF!</v>
          </cell>
          <cell r="AN293" t="e">
            <v>#REF!</v>
          </cell>
          <cell r="AO293" t="e">
            <v>#REF!</v>
          </cell>
          <cell r="AP293" t="e">
            <v>#REF!</v>
          </cell>
        </row>
        <row r="294">
          <cell r="Z294">
            <v>1032.479528891246</v>
          </cell>
          <cell r="AA294">
            <v>1499.4660979232035</v>
          </cell>
          <cell r="AB294">
            <v>1988.3668277658062</v>
          </cell>
          <cell r="AC294">
            <v>2567.610074708904</v>
          </cell>
          <cell r="AD294">
            <v>3164.9204977384534</v>
          </cell>
          <cell r="AE294">
            <v>3770.7152190030661</v>
          </cell>
          <cell r="AF294">
            <v>-1516.2234182850457</v>
          </cell>
          <cell r="AG294">
            <v>-1156.9168808155214</v>
          </cell>
          <cell r="AH294">
            <v>-780.47142368507195</v>
          </cell>
          <cell r="AI294">
            <v>-423.00793994394695</v>
          </cell>
          <cell r="AJ294">
            <v>-123.88570117059862</v>
          </cell>
          <cell r="AK294">
            <v>110.24192606439087</v>
          </cell>
          <cell r="AL294" t="e">
            <v>#REF!</v>
          </cell>
          <cell r="AM294" t="e">
            <v>#REF!</v>
          </cell>
          <cell r="AN294" t="e">
            <v>#REF!</v>
          </cell>
          <cell r="AO294" t="e">
            <v>#REF!</v>
          </cell>
          <cell r="AP294" t="e">
            <v>#REF!</v>
          </cell>
        </row>
        <row r="295">
          <cell r="Z295">
            <v>45.079794150043867</v>
          </cell>
          <cell r="AA295">
            <v>60.745873577401284</v>
          </cell>
          <cell r="AB295">
            <v>75.954268116543446</v>
          </cell>
          <cell r="AC295">
            <v>92.749727055062621</v>
          </cell>
          <cell r="AD295">
            <v>113.61950601986238</v>
          </cell>
          <cell r="AE295">
            <v>135.20257595692709</v>
          </cell>
          <cell r="AF295">
            <v>-65.153596689925578</v>
          </cell>
          <cell r="AG295">
            <v>-52.927954870733622</v>
          </cell>
          <cell r="AH295">
            <v>-39.736536365469753</v>
          </cell>
          <cell r="AI295">
            <v>-26.515654098364823</v>
          </cell>
          <cell r="AJ295">
            <v>-14.330142812801874</v>
          </cell>
          <cell r="AK295">
            <v>-3.9326447413962384</v>
          </cell>
          <cell r="AL295" t="e">
            <v>#REF!</v>
          </cell>
          <cell r="AM295" t="e">
            <v>#REF!</v>
          </cell>
          <cell r="AN295" t="e">
            <v>#REF!</v>
          </cell>
          <cell r="AO295" t="e">
            <v>#REF!</v>
          </cell>
          <cell r="AP295" t="e">
            <v>#REF!</v>
          </cell>
        </row>
        <row r="296">
          <cell r="Z296">
            <v>141.1039700367686</v>
          </cell>
          <cell r="AA296">
            <v>224.32321813420754</v>
          </cell>
          <cell r="AB296">
            <v>316.68404186367934</v>
          </cell>
          <cell r="AC296">
            <v>420.66922438207553</v>
          </cell>
          <cell r="AD296">
            <v>524.06330160383573</v>
          </cell>
          <cell r="AE296">
            <v>625.90708529566757</v>
          </cell>
          <cell r="AF296">
            <v>-347.65116559502542</v>
          </cell>
          <cell r="AG296">
            <v>-278.72992140657806</v>
          </cell>
          <cell r="AH296">
            <v>-207.00538987847568</v>
          </cell>
          <cell r="AI296">
            <v>-139.77515138200206</v>
          </cell>
          <cell r="AJ296">
            <v>-83.637104307170148</v>
          </cell>
          <cell r="AK296">
            <v>-42.492197962956467</v>
          </cell>
          <cell r="AL296" t="e">
            <v>#REF!</v>
          </cell>
          <cell r="AM296" t="e">
            <v>#REF!</v>
          </cell>
          <cell r="AN296" t="e">
            <v>#REF!</v>
          </cell>
          <cell r="AO296" t="e">
            <v>#REF!</v>
          </cell>
          <cell r="AP296" t="e">
            <v>#REF!</v>
          </cell>
        </row>
        <row r="297">
          <cell r="Z297">
            <v>15.738081247926175</v>
          </cell>
          <cell r="AA297">
            <v>55.549073985646999</v>
          </cell>
          <cell r="AB297">
            <v>97.999277887488347</v>
          </cell>
          <cell r="AC297">
            <v>148.70132727381525</v>
          </cell>
          <cell r="AD297">
            <v>200.89534858817944</v>
          </cell>
          <cell r="AE297">
            <v>262.6101153651075</v>
          </cell>
          <cell r="AF297">
            <v>-295.94209730880368</v>
          </cell>
          <cell r="AG297">
            <v>-264.02839725508068</v>
          </cell>
          <cell r="AH297">
            <v>-227.0864652966242</v>
          </cell>
          <cell r="AI297">
            <v>-186.92967911621503</v>
          </cell>
          <cell r="AJ297">
            <v>-145.0264421959476</v>
          </cell>
          <cell r="AK297">
            <v>-103.42562473036466</v>
          </cell>
          <cell r="AL297" t="e">
            <v>#REF!</v>
          </cell>
          <cell r="AM297" t="e">
            <v>#REF!</v>
          </cell>
          <cell r="AN297" t="e">
            <v>#REF!</v>
          </cell>
          <cell r="AO297" t="e">
            <v>#REF!</v>
          </cell>
          <cell r="AP297" t="e">
            <v>#REF!</v>
          </cell>
        </row>
        <row r="298">
          <cell r="Z298">
            <v>238.20816742245711</v>
          </cell>
          <cell r="AA298">
            <v>381.58711193132649</v>
          </cell>
          <cell r="AB298">
            <v>535.10052815683935</v>
          </cell>
          <cell r="AC298">
            <v>698.08824984871967</v>
          </cell>
          <cell r="AD298">
            <v>865.49722763434988</v>
          </cell>
          <cell r="AE298">
            <v>1036.3942266986121</v>
          </cell>
          <cell r="AF298">
            <v>-697.19802073107428</v>
          </cell>
          <cell r="AG298">
            <v>-592.66654975208451</v>
          </cell>
          <cell r="AH298">
            <v>-474.95424358126718</v>
          </cell>
          <cell r="AI298">
            <v>-355.23645895843163</v>
          </cell>
          <cell r="AJ298">
            <v>-240.62144617054767</v>
          </cell>
          <cell r="AK298">
            <v>-140.59624664673498</v>
          </cell>
          <cell r="AL298" t="e">
            <v>#REF!</v>
          </cell>
          <cell r="AM298" t="e">
            <v>#REF!</v>
          </cell>
          <cell r="AN298" t="e">
            <v>#REF!</v>
          </cell>
          <cell r="AO298" t="e">
            <v>#REF!</v>
          </cell>
          <cell r="AP298" t="e">
            <v>#REF!</v>
          </cell>
        </row>
        <row r="299">
          <cell r="Z299">
            <v>21.270022343339804</v>
          </cell>
          <cell r="AA299">
            <v>45.613014173641147</v>
          </cell>
          <cell r="AB299">
            <v>68.590731952127811</v>
          </cell>
          <cell r="AC299">
            <v>92.805841396198758</v>
          </cell>
          <cell r="AD299">
            <v>121.22697416483618</v>
          </cell>
          <cell r="AE299">
            <v>163.90988710853929</v>
          </cell>
          <cell r="AF299">
            <v>-180.31413895496021</v>
          </cell>
          <cell r="AG299">
            <v>-152.73480364476569</v>
          </cell>
          <cell r="AH299">
            <v>-120.5754569803249</v>
          </cell>
          <cell r="AI299">
            <v>-88.69173679715297</v>
          </cell>
          <cell r="AJ299">
            <v>-56.998384357601736</v>
          </cell>
          <cell r="AK299">
            <v>-28.437918261917048</v>
          </cell>
          <cell r="AL299" t="e">
            <v>#REF!</v>
          </cell>
          <cell r="AM299" t="e">
            <v>#REF!</v>
          </cell>
          <cell r="AN299" t="e">
            <v>#REF!</v>
          </cell>
          <cell r="AO299" t="e">
            <v>#REF!</v>
          </cell>
          <cell r="AP299" t="e">
            <v>#REF!</v>
          </cell>
        </row>
        <row r="305">
          <cell r="F305">
            <v>17.784863767888599</v>
          </cell>
          <cell r="G305">
            <v>17.696725104532462</v>
          </cell>
          <cell r="H305">
            <v>17.609023240922426</v>
          </cell>
          <cell r="I305">
            <v>17.52175601235561</v>
          </cell>
          <cell r="J305">
            <v>17.426261493956673</v>
          </cell>
          <cell r="K305">
            <v>17.322679128959557</v>
          </cell>
          <cell r="L305">
            <v>17.211159582908031</v>
          </cell>
          <cell r="M305">
            <v>17.09186437855135</v>
          </cell>
          <cell r="N305">
            <v>16.964965506125449</v>
          </cell>
          <cell r="O305">
            <v>16.830645010335544</v>
          </cell>
          <cell r="P305">
            <v>16.689094555427687</v>
          </cell>
          <cell r="Q305">
            <v>16.540514969803006</v>
          </cell>
          <cell r="R305">
            <v>16.385115771687776</v>
          </cell>
          <cell r="S305">
            <v>16.223114677425958</v>
          </cell>
          <cell r="T305">
            <v>16.054737094007152</v>
          </cell>
          <cell r="U305">
            <v>15.880215597482925</v>
          </cell>
          <cell r="V305">
            <v>15.699789398957215</v>
          </cell>
          <cell r="W305">
            <v>15.513703799862437</v>
          </cell>
          <cell r="X305">
            <v>0.47882842736883524</v>
          </cell>
        </row>
        <row r="306">
          <cell r="F306">
            <v>822.01088964293388</v>
          </cell>
          <cell r="G306">
            <v>793.01668092002194</v>
          </cell>
          <cell r="H306">
            <v>765.04516441452461</v>
          </cell>
          <cell r="I306">
            <v>738.06026742718109</v>
          </cell>
          <cell r="J306">
            <v>709.47492894811671</v>
          </cell>
          <cell r="K306">
            <v>679.55209440625288</v>
          </cell>
          <cell r="L306">
            <v>648.55816707615452</v>
          </cell>
          <cell r="M306">
            <v>616.75912710385933</v>
          </cell>
          <cell r="N306">
            <v>584.41682804103107</v>
          </cell>
          <cell r="O306">
            <v>551.78554046613272</v>
          </cell>
          <cell r="P306">
            <v>519.10880294951869</v>
          </cell>
          <cell r="Q306">
            <v>486.6166300737479</v>
          </cell>
          <cell r="R306">
            <v>454.52311584318915</v>
          </cell>
          <cell r="S306">
            <v>423.02445900869066</v>
          </cell>
          <cell r="T306">
            <v>392.29742498691149</v>
          </cell>
          <cell r="U306">
            <v>362.49824754117583</v>
          </cell>
          <cell r="V306">
            <v>333.7619625480063</v>
          </cell>
          <cell r="W306">
            <v>306.20215629217245</v>
          </cell>
          <cell r="X306">
            <v>1.990680034736596</v>
          </cell>
        </row>
        <row r="307">
          <cell r="F307">
            <v>8.1714063265163652</v>
          </cell>
          <cell r="G307">
            <v>7.9854225728379218</v>
          </cell>
          <cell r="H307">
            <v>7.8036718673338266</v>
          </cell>
          <cell r="I307">
            <v>7.6260578645088861</v>
          </cell>
          <cell r="J307">
            <v>7.4353480460219297</v>
          </cell>
          <cell r="K307">
            <v>7.2327360845728492</v>
          </cell>
          <cell r="L307">
            <v>7.0194655017155467</v>
          </cell>
          <cell r="M307">
            <v>6.7968170346229249</v>
          </cell>
          <cell r="N307">
            <v>6.5660959394814995</v>
          </cell>
          <cell r="O307">
            <v>6.3286194057469913</v>
          </cell>
          <cell r="P307">
            <v>6.0857042484130801</v>
          </cell>
          <cell r="Q307">
            <v>5.8386550355705946</v>
          </cell>
          <cell r="R307">
            <v>5.5887527961561378</v>
          </cell>
          <cell r="S307">
            <v>5.3372444382459108</v>
          </cell>
          <cell r="T307">
            <v>5.0853329919177552</v>
          </cell>
          <cell r="U307">
            <v>4.8341687729830367</v>
          </cell>
          <cell r="V307">
            <v>4.5848415451960829</v>
          </cell>
          <cell r="W307">
            <v>4.3383737393024377</v>
          </cell>
          <cell r="X307">
            <v>7.8008447341311413</v>
          </cell>
        </row>
        <row r="308">
          <cell r="F308">
            <v>13.933507560684925</v>
          </cell>
          <cell r="G308">
            <v>13.278510680173641</v>
          </cell>
          <cell r="H308">
            <v>12.654304389297522</v>
          </cell>
          <cell r="I308">
            <v>12.059441260689676</v>
          </cell>
          <cell r="J308">
            <v>11.437338826300632</v>
          </cell>
          <cell r="K308">
            <v>10.795224504833818</v>
          </cell>
          <cell r="L308">
            <v>10.140217284836069</v>
          </cell>
          <cell r="M308">
            <v>9.4792010517831429</v>
          </cell>
          <cell r="N308">
            <v>8.8187107691868558</v>
          </cell>
          <cell r="O308">
            <v>8.1648339066931683</v>
          </cell>
          <cell r="P308">
            <v>7.5231288633363338</v>
          </cell>
          <cell r="Q308">
            <v>6.898561466528724</v>
          </cell>
          <cell r="R308">
            <v>6.2954599662643949</v>
          </cell>
          <cell r="S308">
            <v>5.7174883163324823</v>
          </cell>
          <cell r="T308">
            <v>5.1676369634838437</v>
          </cell>
          <cell r="U308">
            <v>4.6482298704425444</v>
          </cell>
          <cell r="V308">
            <v>4.1609460933376754</v>
          </cell>
          <cell r="W308">
            <v>3.7068539271770056</v>
          </cell>
          <cell r="X308">
            <v>1.9709498469205404</v>
          </cell>
        </row>
        <row r="309">
          <cell r="F309">
            <v>1.9603954287797944</v>
          </cell>
          <cell r="G309">
            <v>1.9347202180637384</v>
          </cell>
          <cell r="H309">
            <v>1.9093812744270868</v>
          </cell>
          <cell r="I309">
            <v>1.8843741937950322</v>
          </cell>
          <cell r="J309">
            <v>1.8572445211503499</v>
          </cell>
          <cell r="K309">
            <v>1.8280937867831641</v>
          </cell>
          <cell r="L309">
            <v>1.7970299208121103</v>
          </cell>
          <cell r="M309">
            <v>1.7641665886551283</v>
          </cell>
          <cell r="N309">
            <v>1.729622499904923</v>
          </cell>
          <cell r="O309">
            <v>1.6935206964732812</v>
          </cell>
          <cell r="P309">
            <v>1.6559878259544001</v>
          </cell>
          <cell r="Q309">
            <v>1.6171534061796686</v>
          </cell>
          <cell r="R309">
            <v>1.5771490868959837</v>
          </cell>
          <cell r="S309">
            <v>1.5361079143983398</v>
          </cell>
          <cell r="T309">
            <v>1.494163604787647</v>
          </cell>
          <cell r="U309">
            <v>1.4514498313096851</v>
          </cell>
          <cell r="V309">
            <v>1.4080995309646664</v>
          </cell>
          <cell r="W309">
            <v>1.3642442352634325</v>
          </cell>
          <cell r="X309">
            <v>0.27256702917581299</v>
          </cell>
        </row>
        <row r="310">
          <cell r="F310">
            <v>21.18956281379652</v>
          </cell>
          <cell r="G310">
            <v>20.597522539873239</v>
          </cell>
          <cell r="H310">
            <v>20.022023979860112</v>
          </cell>
          <cell r="I310">
            <v>19.462604955234607</v>
          </cell>
          <cell r="J310">
            <v>18.865280069976347</v>
          </cell>
          <cell r="K310">
            <v>18.234541411048646</v>
          </cell>
          <cell r="L310">
            <v>17.575016160721233</v>
          </cell>
          <cell r="M310">
            <v>16.891410624462182</v>
          </cell>
          <cell r="N310">
            <v>16.188455105896672</v>
          </cell>
          <cell r="O310">
            <v>15.47085051566664</v>
          </cell>
          <cell r="P310">
            <v>14.743217534166451</v>
          </cell>
          <cell r="Q310">
            <v>14.010049065713206</v>
          </cell>
          <cell r="R310">
            <v>13.27566662641239</v>
          </cell>
          <cell r="S310">
            <v>12.544181202718891</v>
          </cell>
          <cell r="T310">
            <v>11.81945900553646</v>
          </cell>
          <cell r="U310">
            <v>11.105092428755915</v>
          </cell>
          <cell r="V310">
            <v>10.404376404465307</v>
          </cell>
          <cell r="W310">
            <v>9.7202902325947456</v>
          </cell>
          <cell r="X310">
            <v>2.5559084912343706</v>
          </cell>
        </row>
        <row r="311">
          <cell r="F311">
            <v>16.048849273874467</v>
          </cell>
          <cell r="G311">
            <v>15.737910963452563</v>
          </cell>
          <cell r="H311">
            <v>15.43299692500419</v>
          </cell>
          <cell r="I311">
            <v>15.13399044131698</v>
          </cell>
          <cell r="J311">
            <v>14.811769998320212</v>
          </cell>
          <cell r="K311">
            <v>14.468076032075125</v>
          </cell>
          <cell r="L311">
            <v>14.104734763737305</v>
          </cell>
          <cell r="M311">
            <v>13.723642105588784</v>
          </cell>
          <cell r="N311">
            <v>13.326747283301538</v>
          </cell>
          <cell r="O311">
            <v>12.91603637098291</v>
          </cell>
          <cell r="P311">
            <v>12.493515931611896</v>
          </cell>
          <cell r="Q311">
            <v>12.061196948674219</v>
          </cell>
          <cell r="R311">
            <v>11.621079225341825</v>
          </cell>
          <cell r="S311">
            <v>11.175136415661083</v>
          </cell>
          <cell r="T311">
            <v>10.725301838196248</v>
          </cell>
          <cell r="U311">
            <v>10.273455206733885</v>
          </cell>
          <cell r="V311">
            <v>9.8214103953279164</v>
          </cell>
          <cell r="W311">
            <v>9.3709043365078379</v>
          </cell>
          <cell r="X311">
            <v>3.0352589215630927</v>
          </cell>
        </row>
        <row r="312">
          <cell r="F312">
            <v>22.539930897508167</v>
          </cell>
          <cell r="G312">
            <v>22.057315036138611</v>
          </cell>
          <cell r="H312">
            <v>21.585032749911967</v>
          </cell>
          <cell r="I312">
            <v>21.122862780507116</v>
          </cell>
          <cell r="J312">
            <v>20.625897261348232</v>
          </cell>
          <cell r="K312">
            <v>20.097078513410985</v>
          </cell>
          <cell r="L312">
            <v>19.539480585257536</v>
          </cell>
          <cell r="M312">
            <v>18.956279649067554</v>
          </cell>
          <cell r="N312">
            <v>18.350724097943719</v>
          </cell>
          <cell r="O312">
            <v>17.726104734799176</v>
          </cell>
          <cell r="P312">
            <v>17.085725430545011</v>
          </cell>
          <cell r="Q312">
            <v>16.432874610658899</v>
          </cell>
          <cell r="R312">
            <v>15.770797905074541</v>
          </cell>
          <cell r="S312">
            <v>15.102672267327597</v>
          </cell>
          <cell r="T312">
            <v>14.431581835750638</v>
          </cell>
          <cell r="U312">
            <v>13.760495773012819</v>
          </cell>
          <cell r="V312">
            <v>13.092248281274841</v>
          </cell>
          <cell r="W312">
            <v>12.4295209495229</v>
          </cell>
          <cell r="X312">
            <v>2.9631747768844696</v>
          </cell>
        </row>
        <row r="313">
          <cell r="F313">
            <v>45.390795290396547</v>
          </cell>
          <cell r="G313">
            <v>44.33276305555701</v>
          </cell>
          <cell r="H313">
            <v>43.299392918017112</v>
          </cell>
          <cell r="I313">
            <v>42.290110019069154</v>
          </cell>
          <cell r="J313">
            <v>41.207049881511487</v>
          </cell>
          <cell r="K313">
            <v>40.057139468923651</v>
          </cell>
          <cell r="L313">
            <v>38.847586508192563</v>
          </cell>
          <cell r="M313">
            <v>37.585804732905515</v>
          </cell>
          <cell r="N313">
            <v>36.279338907644906</v>
          </cell>
          <cell r="O313">
            <v>34.935790682043887</v>
          </cell>
          <cell r="P313">
            <v>33.562746277192645</v>
          </cell>
          <cell r="Q313">
            <v>32.167706943669728</v>
          </cell>
          <cell r="R313">
            <v>30.758023051999245</v>
          </cell>
          <cell r="S313">
            <v>29.340832584876885</v>
          </cell>
          <cell r="T313">
            <v>27.923004698456346</v>
          </cell>
          <cell r="U313">
            <v>26.511088909885363</v>
          </cell>
          <cell r="V313">
            <v>25.111270352748253</v>
          </cell>
          <cell r="W313">
            <v>23.729331423742245</v>
          </cell>
          <cell r="X313">
            <v>3.0501431141168038</v>
          </cell>
        </row>
        <row r="314">
          <cell r="F314">
            <v>8.3413370614546594</v>
          </cell>
          <cell r="G314">
            <v>8.1691130161721439</v>
          </cell>
          <cell r="H314">
            <v>8.0004448902290513</v>
          </cell>
          <cell r="I314">
            <v>7.8352592643631196</v>
          </cell>
          <cell r="J314">
            <v>7.6574915912890198</v>
          </cell>
          <cell r="K314">
            <v>7.4681599155390295</v>
          </cell>
          <cell r="L314">
            <v>7.268329589861187</v>
          </cell>
          <cell r="M314">
            <v>7.0591033396809069</v>
          </cell>
          <cell r="N314">
            <v>6.8416111990160973</v>
          </cell>
          <cell r="O314">
            <v>6.6170004452913922</v>
          </cell>
          <cell r="P314">
            <v>6.386425656977698</v>
          </cell>
          <cell r="Q314">
            <v>6.1510390125324825</v>
          </cell>
          <cell r="R314">
            <v>5.9119809418921516</v>
          </cell>
          <cell r="S314">
            <v>5.6703712329596403</v>
          </cell>
          <cell r="T314">
            <v>5.4273006853538197</v>
          </cell>
          <cell r="U314">
            <v>5.1838233923782511</v>
          </cell>
          <cell r="V314">
            <v>4.9409497199758059</v>
          </cell>
          <cell r="W314">
            <v>4.6996400386213448</v>
          </cell>
          <cell r="X314">
            <v>3.1724395660395981</v>
          </cell>
        </row>
        <row r="315">
          <cell r="F315">
            <v>7.6489632326466053</v>
          </cell>
          <cell r="G315">
            <v>7.4491463730973679</v>
          </cell>
          <cell r="H315">
            <v>7.2545494075580415</v>
          </cell>
          <cell r="I315">
            <v>7.0650359746948705</v>
          </cell>
          <cell r="J315">
            <v>6.8622842870466103</v>
          </cell>
          <cell r="K315">
            <v>6.6477308481134969</v>
          </cell>
          <cell r="L315">
            <v>6.4228612858648786</v>
          </cell>
          <cell r="M315">
            <v>6.1891933656267177</v>
          </cell>
          <cell r="N315">
            <v>5.9482601378646871</v>
          </cell>
          <cell r="O315">
            <v>5.7015934786596798</v>
          </cell>
          <cell r="P315">
            <v>5.4507082645119542</v>
          </cell>
          <cell r="Q315">
            <v>5.1970874025316709</v>
          </cell>
          <cell r="R315">
            <v>4.9421679127223639</v>
          </cell>
          <cell r="S315">
            <v>4.6873282316572045</v>
          </cell>
          <cell r="T315">
            <v>4.4338768771523958</v>
          </cell>
          <cell r="U315">
            <v>4.1830425823495352</v>
          </cell>
          <cell r="V315">
            <v>3.9359659757229073</v>
          </cell>
          <cell r="W315">
            <v>3.693692851701313</v>
          </cell>
          <cell r="X315">
            <v>4.2942158563236035</v>
          </cell>
        </row>
        <row r="316">
          <cell r="F316">
            <v>0.2</v>
          </cell>
          <cell r="G316">
            <v>0.19434399285942605</v>
          </cell>
          <cell r="H316">
            <v>0.18884793780272319</v>
          </cell>
          <cell r="I316">
            <v>0.18350731137924883</v>
          </cell>
          <cell r="J316">
            <v>0.1778069000509987</v>
          </cell>
          <cell r="K316">
            <v>0.1717900321757363</v>
          </cell>
          <cell r="L316">
            <v>0.16550130562307941</v>
          </cell>
          <cell r="M316">
            <v>0.15898604287367035</v>
          </cell>
          <cell r="N316">
            <v>0.15228975510655626</v>
          </cell>
          <cell r="O316">
            <v>0.14545762397292133</v>
          </cell>
          <cell r="P316">
            <v>0.13853400907729183</v>
          </cell>
          <cell r="Q316">
            <v>0.13156198835719662</v>
          </cell>
          <cell r="R316">
            <v>0.12458293759614598</v>
          </cell>
          <cell r="S316">
            <v>0.1176361542521876</v>
          </cell>
          <cell r="T316">
            <v>0.11075852966608866</v>
          </cell>
          <cell r="U316">
            <v>0.10398427256061711</v>
          </cell>
          <cell r="V316">
            <v>9.7344685586075036E-2</v>
          </cell>
          <cell r="W316">
            <v>9.0867995536284885E-2</v>
          </cell>
          <cell r="X316">
            <v>6.0602414813269059</v>
          </cell>
        </row>
        <row r="317">
          <cell r="F317">
            <v>40.218777242969651</v>
          </cell>
          <cell r="G317">
            <v>38.900996522839385</v>
          </cell>
          <cell r="H317">
            <v>37.626393297038597</v>
          </cell>
          <cell r="I317">
            <v>36.393552841563448</v>
          </cell>
          <cell r="J317">
            <v>35.084032536252757</v>
          </cell>
          <cell r="K317">
            <v>33.70914536271988</v>
          </cell>
          <cell r="L317">
            <v>32.280419135225252</v>
          </cell>
          <cell r="M317">
            <v>30.809437877571806</v>
          </cell>
          <cell r="N317">
            <v>29.307688746759208</v>
          </cell>
          <cell r="O317">
            <v>27.786417252467121</v>
          </cell>
          <cell r="P317">
            <v>26.256493212375258</v>
          </cell>
          <cell r="Q317">
            <v>24.728289525076288</v>
          </cell>
          <cell r="R317">
            <v>23.211575447645679</v>
          </cell>
          <cell r="S317">
            <v>21.715425647100396</v>
          </cell>
          <cell r="T317">
            <v>20.248145867369399</v>
          </cell>
          <cell r="U317">
            <v>18.817215628953594</v>
          </cell>
          <cell r="V317">
            <v>17.429247969261784</v>
          </cell>
          <cell r="W317">
            <v>16.089965848531467</v>
          </cell>
          <cell r="X317">
            <v>4.5218919927725576</v>
          </cell>
        </row>
        <row r="318">
          <cell r="F318">
            <v>-3.815065395680143</v>
          </cell>
          <cell r="G318">
            <v>-3.7371525388675257</v>
          </cell>
          <cell r="H318">
            <v>-3.6608308509149694</v>
          </cell>
          <cell r="I318">
            <v>-3.586067836308322</v>
          </cell>
          <cell r="J318">
            <v>-3.5055908160787324</v>
          </cell>
          <cell r="K318">
            <v>-3.4198560663957398</v>
          </cell>
          <cell r="L318">
            <v>-3.3293412939430418</v>
          </cell>
          <cell r="M318">
            <v>-3.2345412237874331</v>
          </cell>
          <cell r="N318">
            <v>-3.1359631264895165</v>
          </cell>
          <cell r="O318">
            <v>-3.0341223405810878</v>
          </cell>
          <cell r="P318">
            <v>-2.9295378450599774</v>
          </cell>
          <cell r="Q318">
            <v>-2.8227279342341935</v>
          </cell>
          <cell r="R318">
            <v>-2.7142060441507794</v>
          </cell>
          <cell r="S318">
            <v>-2.6044767760516025</v>
          </cell>
          <cell r="T318">
            <v>-2.4940321579006794</v>
          </cell>
          <cell r="U318">
            <v>-2.3833481801269936</v>
          </cell>
          <cell r="V318">
            <v>-2.2728816364308635</v>
          </cell>
          <cell r="W318">
            <v>-2.163067294922425</v>
          </cell>
          <cell r="X318">
            <v>3.4680879074882145</v>
          </cell>
        </row>
        <row r="319">
          <cell r="F319">
            <v>32.929073177864261</v>
          </cell>
          <cell r="G319">
            <v>31.695901657354572</v>
          </cell>
          <cell r="H319">
            <v>30.508911576291478</v>
          </cell>
          <cell r="I319">
            <v>29.366373471000319</v>
          </cell>
          <cell r="J319">
            <v>28.158938644819813</v>
          </cell>
          <cell r="K319">
            <v>26.89828592201938</v>
          </cell>
          <cell r="L319">
            <v>25.596187936140698</v>
          </cell>
          <cell r="M319">
            <v>24.264331748481794</v>
          </cell>
          <cell r="N319">
            <v>22.914149400309892</v>
          </cell>
          <cell r="O319">
            <v>21.556661689241214</v>
          </cell>
          <cell r="P319">
            <v>20.202337952572911</v>
          </cell>
          <cell r="Q319">
            <v>18.860974076747084</v>
          </cell>
          <cell r="R319">
            <v>17.541590354296911</v>
          </cell>
          <cell r="S319">
            <v>16.25235019935301</v>
          </cell>
          <cell r="T319">
            <v>15.000500131028799</v>
          </cell>
          <cell r="U319">
            <v>13.792330860086111</v>
          </cell>
          <cell r="V319">
            <v>12.633158785235949</v>
          </cell>
          <cell r="W319">
            <v>11.527326735455325</v>
          </cell>
          <cell r="X319">
            <v>5.824093989287964</v>
          </cell>
        </row>
        <row r="320">
          <cell r="F320">
            <v>42.054399973030826</v>
          </cell>
          <cell r="G320">
            <v>40.172688508975639</v>
          </cell>
          <cell r="H320">
            <v>38.375173657789198</v>
          </cell>
          <cell r="I320">
            <v>36.658088067380611</v>
          </cell>
          <cell r="J320">
            <v>34.857899410434811</v>
          </cell>
          <cell r="K320">
            <v>32.994728574003666</v>
          </cell>
          <cell r="L320">
            <v>31.088506107178947</v>
          </cell>
          <cell r="M320">
            <v>29.158628481900386</v>
          </cell>
          <cell r="N320">
            <v>27.223645267150676</v>
          </cell>
          <cell r="O320">
            <v>25.300983735286493</v>
          </cell>
          <cell r="P320">
            <v>23.406715872991928</v>
          </cell>
          <cell r="Q320">
            <v>21.555371143515373</v>
          </cell>
          <cell r="R320">
            <v>19.759796710905611</v>
          </cell>
          <cell r="S320">
            <v>18.031065256189549</v>
          </cell>
          <cell r="T320">
            <v>16.378429048116278</v>
          </cell>
          <cell r="U320">
            <v>14.809317626207639</v>
          </cell>
          <cell r="V320">
            <v>13.32937534943961</v>
          </cell>
          <cell r="W320">
            <v>11.942534186091162</v>
          </cell>
          <cell r="X320">
            <v>2.6219865812864538</v>
          </cell>
        </row>
        <row r="321">
          <cell r="F321">
            <v>450.65981615845726</v>
          </cell>
          <cell r="G321">
            <v>435.57483340816873</v>
          </cell>
          <cell r="H321">
            <v>420.99479184947847</v>
          </cell>
          <cell r="I321">
            <v>406.90278953352822</v>
          </cell>
          <cell r="J321">
            <v>391.94579148595585</v>
          </cell>
          <cell r="K321">
            <v>376.25539718240628</v>
          </cell>
          <cell r="L321">
            <v>359.96548895661999</v>
          </cell>
          <cell r="M321">
            <v>343.21035869831502</v>
          </cell>
          <cell r="N321">
            <v>326.12290568896555</v>
          </cell>
          <cell r="O321">
            <v>308.83293838084069</v>
          </cell>
          <cell r="P321">
            <v>291.4656090428644</v>
          </cell>
          <cell r="Q321">
            <v>274.14000572967984</v>
          </cell>
          <cell r="R321">
            <v>256.96792113873204</v>
          </cell>
          <cell r="S321">
            <v>240.05281277120923</v>
          </cell>
          <cell r="T321">
            <v>223.48896357293052</v>
          </cell>
          <cell r="U321">
            <v>207.36084706103051</v>
          </cell>
          <cell r="V321">
            <v>191.74269599004418</v>
          </cell>
          <cell r="W321">
            <v>176.69826900882722</v>
          </cell>
          <cell r="X321">
            <v>0.49666330878179943</v>
          </cell>
        </row>
        <row r="322">
          <cell r="F322">
            <v>31.660261490765631</v>
          </cell>
          <cell r="G322">
            <v>29.662593621352094</v>
          </cell>
          <cell r="H322">
            <v>27.790972623587145</v>
          </cell>
          <cell r="I322">
            <v>26.037445316616417</v>
          </cell>
          <cell r="J322">
            <v>24.23608448590138</v>
          </cell>
          <cell r="K322">
            <v>22.412794393956236</v>
          </cell>
          <cell r="L322">
            <v>20.592023201609187</v>
          </cell>
          <cell r="M322">
            <v>18.796262135419148</v>
          </cell>
          <cell r="N322">
            <v>17.045644623701971</v>
          </cell>
          <cell r="O322">
            <v>15.35765223190899</v>
          </cell>
          <cell r="P322">
            <v>13.746929027565846</v>
          </cell>
          <cell r="Q322">
            <v>12.225201175580032</v>
          </cell>
          <cell r="R322">
            <v>10.801294340750772</v>
          </cell>
          <cell r="S322">
            <v>9.4812380311724436</v>
          </cell>
          <cell r="T322">
            <v>8.2684434642423277</v>
          </cell>
          <cell r="U322">
            <v>7.163939920609681</v>
          </cell>
          <cell r="V322">
            <v>6.1666538532800006</v>
          </cell>
          <cell r="W322">
            <v>5.2737151681992254</v>
          </cell>
          <cell r="X322">
            <v>32.61121292988657</v>
          </cell>
        </row>
        <row r="323">
          <cell r="F323">
            <v>6.2374674683057068</v>
          </cell>
          <cell r="G323">
            <v>5.9250847458648845</v>
          </cell>
          <cell r="H323">
            <v>5.6283466685906118</v>
          </cell>
          <cell r="I323">
            <v>5.3464697266892784</v>
          </cell>
          <cell r="J323">
            <v>5.0526825376832356</v>
          </cell>
          <cell r="K323">
            <v>4.7505680063494902</v>
          </cell>
          <cell r="L323">
            <v>4.4436279958770752</v>
          </cell>
          <cell r="M323">
            <v>4.1352186345533442</v>
          </cell>
          <cell r="N323">
            <v>3.8284932477871032</v>
          </cell>
          <cell r="O323">
            <v>3.5263541165199155</v>
          </cell>
          <cell r="P323">
            <v>3.2314138780681718</v>
          </cell>
          <cell r="Q323">
            <v>2.945966994929297</v>
          </cell>
          <cell r="R323">
            <v>2.671971338732293</v>
          </cell>
          <cell r="S323">
            <v>2.4110395860723433</v>
          </cell>
          <cell r="T323">
            <v>2.1644398135947229</v>
          </cell>
          <cell r="U323">
            <v>1.9331044214398792</v>
          </cell>
          <cell r="V323">
            <v>1.7176463137128213</v>
          </cell>
          <cell r="W323">
            <v>1.5183811252554558</v>
          </cell>
          <cell r="X323">
            <v>7.2272592008065351</v>
          </cell>
        </row>
        <row r="324">
          <cell r="F324">
            <v>47.969276081674352</v>
          </cell>
          <cell r="G324">
            <v>44.826348607968342</v>
          </cell>
          <cell r="H324">
            <v>41.889344465024244</v>
          </cell>
          <cell r="I324">
            <v>39.144771639899716</v>
          </cell>
          <cell r="J324">
            <v>36.332976975223858</v>
          </cell>
          <cell r="K324">
            <v>33.495404235333019</v>
          </cell>
          <cell r="L324">
            <v>30.670897395531288</v>
          </cell>
          <cell r="M324">
            <v>27.894897045194057</v>
          </cell>
          <cell r="N324">
            <v>25.198811775684948</v>
          </cell>
          <cell r="O324">
            <v>22.609574135358312</v>
          </cell>
          <cell r="P324">
            <v>20.149381601838552</v>
          </cell>
          <cell r="Q324">
            <v>17.835614689605567</v>
          </cell>
          <cell r="R324">
            <v>15.680917183136453</v>
          </cell>
          <cell r="S324">
            <v>13.693417851324657</v>
          </cell>
          <cell r="T324">
            <v>11.877069022164038</v>
          </cell>
          <cell r="U324">
            <v>10.232075119585179</v>
          </cell>
          <cell r="V324">
            <v>8.7553836167346937</v>
          </cell>
          <cell r="W324">
            <v>7.4412116777629258</v>
          </cell>
          <cell r="X324">
            <v>2.9415488738358175</v>
          </cell>
        </row>
        <row r="325">
          <cell r="F325">
            <v>21.179563411107448</v>
          </cell>
          <cell r="G325">
            <v>20.49265755610206</v>
          </cell>
          <cell r="H325">
            <v>19.828029764363702</v>
          </cell>
          <cell r="I325">
            <v>19.184957502958181</v>
          </cell>
          <cell r="J325">
            <v>18.501640958329119</v>
          </cell>
          <cell r="K325">
            <v>17.783931792992323</v>
          </cell>
          <cell r="L325">
            <v>17.03779730375312</v>
          </cell>
          <cell r="M325">
            <v>16.269238969244263</v>
          </cell>
          <cell r="N325">
            <v>15.484213731289813</v>
          </cell>
          <cell r="O325">
            <v>14.688559414519828</v>
          </cell>
          <cell r="P325">
            <v>13.88792553460291</v>
          </cell>
          <cell r="Q325">
            <v>13.087710566259076</v>
          </cell>
          <cell r="R325">
            <v>12.293006544199761</v>
          </cell>
          <cell r="S325">
            <v>11.508551659949704</v>
          </cell>
          <cell r="T325">
            <v>10.738691301818559</v>
          </cell>
          <cell r="U325">
            <v>9.987347770603364</v>
          </cell>
          <cell r="V325">
            <v>9.2579986960053109</v>
          </cell>
          <cell r="W325">
            <v>8.5536639837312851</v>
          </cell>
          <cell r="X325">
            <v>0.74307864342814867</v>
          </cell>
        </row>
        <row r="326">
          <cell r="F326">
            <v>26.810014167186395</v>
          </cell>
          <cell r="G326">
            <v>25.572005557150437</v>
          </cell>
          <cell r="H326">
            <v>24.391164590106587</v>
          </cell>
          <cell r="I326">
            <v>23.264851430290559</v>
          </cell>
          <cell r="J326">
            <v>22.085884913948224</v>
          </cell>
          <cell r="K326">
            <v>20.867772854857108</v>
          </cell>
          <cell r="L326">
            <v>19.623848006705728</v>
          </cell>
          <cell r="M326">
            <v>18.367033443800693</v>
          </cell>
          <cell r="N326">
            <v>17.109630743087703</v>
          </cell>
          <cell r="O326">
            <v>15.863135409689905</v>
          </cell>
          <cell r="P326">
            <v>14.638082845870134</v>
          </cell>
          <cell r="Q326">
            <v>13.443926973987551</v>
          </cell>
          <cell r="R326">
            <v>12.288952439301379</v>
          </cell>
          <cell r="S326">
            <v>11.18022018630095</v>
          </cell>
          <cell r="T326">
            <v>10.123545164686394</v>
          </cell>
          <cell r="U326">
            <v>9.123504012761309</v>
          </cell>
          <cell r="V326">
            <v>8.1834698127836916</v>
          </cell>
          <cell r="W326">
            <v>7.3056704315299266</v>
          </cell>
          <cell r="X326">
            <v>8.8850444441020642</v>
          </cell>
        </row>
        <row r="327">
          <cell r="F327">
            <v>8.6126492052381192</v>
          </cell>
          <cell r="G327">
            <v>8.2459510845436714</v>
          </cell>
          <cell r="H327">
            <v>7.8948657571392431</v>
          </cell>
          <cell r="I327">
            <v>7.5587284819188403</v>
          </cell>
          <cell r="J327">
            <v>7.2054837047480014</v>
          </cell>
          <cell r="K327">
            <v>6.8389264799353695</v>
          </cell>
          <cell r="L327">
            <v>6.4628359064129119</v>
          </cell>
          <cell r="M327">
            <v>6.0809120610594398</v>
          </cell>
          <cell r="N327">
            <v>5.6967179311723743</v>
          </cell>
          <cell r="O327">
            <v>5.3136275387442646</v>
          </cell>
          <cell r="P327">
            <v>4.9347811991593122</v>
          </cell>
          <cell r="Q327">
            <v>4.5630485899800162</v>
          </cell>
          <cell r="R327">
            <v>4.201000032737487</v>
          </cell>
          <cell r="S327">
            <v>3.8508861227075899</v>
          </cell>
          <cell r="T327">
            <v>3.5146255882714641</v>
          </cell>
          <cell r="U327">
            <v>3.1938010310496527</v>
          </cell>
          <cell r="V327">
            <v>2.8896619974032394</v>
          </cell>
          <cell r="W327">
            <v>2.6031346661761163</v>
          </cell>
          <cell r="X327">
            <v>2.4696259927089108</v>
          </cell>
        </row>
        <row r="335">
          <cell r="G335">
            <v>26.064391974045197</v>
          </cell>
          <cell r="H335">
            <v>25.935221422065453</v>
          </cell>
          <cell r="I335">
            <v>25.806691016670189</v>
          </cell>
          <cell r="J335">
            <v>25.678797585405288</v>
          </cell>
          <cell r="K335">
            <v>25.538846749042033</v>
          </cell>
          <cell r="L335">
            <v>25.387042866925256</v>
          </cell>
          <cell r="M335">
            <v>25.223606745120225</v>
          </cell>
          <cell r="N335">
            <v>25.048775101338371</v>
          </cell>
          <cell r="O335">
            <v>24.862799993789611</v>
          </cell>
          <cell r="P335">
            <v>24.665948215889724</v>
          </cell>
          <cell r="Q335">
            <v>24.458500658856188</v>
          </cell>
          <cell r="R335">
            <v>24.240751644323101</v>
          </cell>
          <cell r="S335">
            <v>24.013008229192714</v>
          </cell>
          <cell r="T335">
            <v>23.775589485019474</v>
          </cell>
          <cell r="U335">
            <v>23.528825754290526</v>
          </cell>
          <cell r="V335">
            <v>23.273057886025072</v>
          </cell>
          <cell r="W335">
            <v>23.008636453163046</v>
          </cell>
          <cell r="X335">
            <v>0.48840499591621195</v>
          </cell>
        </row>
        <row r="336">
          <cell r="G336">
            <v>82.887266236877608</v>
          </cell>
          <cell r="H336">
            <v>79.96364231896635</v>
          </cell>
          <cell r="I336">
            <v>77.143141319706487</v>
          </cell>
          <cell r="J336">
            <v>74.422125857324673</v>
          </cell>
          <cell r="K336">
            <v>71.53973027006586</v>
          </cell>
          <cell r="L336">
            <v>68.522468595696978</v>
          </cell>
          <cell r="M336">
            <v>65.397203543001353</v>
          </cell>
          <cell r="N336">
            <v>62.190755154701215</v>
          </cell>
          <cell r="O336">
            <v>58.929527369388254</v>
          </cell>
          <cell r="P336">
            <v>55.639159498413214</v>
          </cell>
          <cell r="Q336">
            <v>52.344208693724163</v>
          </cell>
          <cell r="R336">
            <v>49.067868419280181</v>
          </cell>
          <cell r="S336">
            <v>45.831726791447423</v>
          </cell>
          <cell r="T336">
            <v>42.655567463096894</v>
          </cell>
          <cell r="U336">
            <v>39.557214531617944</v>
          </cell>
          <cell r="V336">
            <v>36.552421790176815</v>
          </cell>
          <cell r="W336">
            <v>33.654805548228644</v>
          </cell>
          <cell r="X336">
            <v>2.0304936354313279</v>
          </cell>
        </row>
        <row r="337">
          <cell r="G337">
            <v>6.9838259339291469</v>
          </cell>
          <cell r="H337">
            <v>6.8248718799599883</v>
          </cell>
          <cell r="I337">
            <v>6.669535669779072</v>
          </cell>
          <cell r="J337">
            <v>6.517734960134689</v>
          </cell>
          <cell r="K337">
            <v>6.3547416976552382</v>
          </cell>
          <cell r="L337">
            <v>6.1815760742177384</v>
          </cell>
          <cell r="M337">
            <v>5.9993008858367931</v>
          </cell>
          <cell r="N337">
            <v>5.8090107354638745</v>
          </cell>
          <cell r="O337">
            <v>5.6118211816260635</v>
          </cell>
          <cell r="P337">
            <v>5.4088579818139566</v>
          </cell>
          <cell r="Q337">
            <v>5.201246573478044</v>
          </cell>
          <cell r="R337">
            <v>4.9901019270531881</v>
          </cell>
          <cell r="S337">
            <v>4.7765188948514714</v>
          </cell>
          <cell r="T337">
            <v>4.5615631672341168</v>
          </cell>
          <cell r="U337">
            <v>4.3462629335141028</v>
          </cell>
          <cell r="V337">
            <v>4.1316013298952381</v>
          </cell>
          <cell r="W337">
            <v>3.9185097407763889</v>
          </cell>
          <cell r="X337">
            <v>7.8008447341311413</v>
          </cell>
        </row>
        <row r="338">
          <cell r="G338">
            <v>6.6450766504660912</v>
          </cell>
          <cell r="H338">
            <v>6.3326998524590499</v>
          </cell>
          <cell r="I338">
            <v>6.0350074996534477</v>
          </cell>
          <cell r="J338">
            <v>5.7513092945231881</v>
          </cell>
          <cell r="K338">
            <v>5.4546202990959998</v>
          </cell>
          <cell r="L338">
            <v>5.1483873662953199</v>
          </cell>
          <cell r="M338">
            <v>4.8360056372484959</v>
          </cell>
          <cell r="N338">
            <v>4.5207581292747658</v>
          </cell>
          <cell r="O338">
            <v>4.2057614541285542</v>
          </cell>
          <cell r="P338">
            <v>3.8939188077372791</v>
          </cell>
          <cell r="Q338">
            <v>3.5878810651570316</v>
          </cell>
          <cell r="R338">
            <v>3.2900164960890672</v>
          </cell>
          <cell r="S338">
            <v>3.0023893010118097</v>
          </cell>
          <cell r="T338">
            <v>2.7267468686331302</v>
          </cell>
          <cell r="U338">
            <v>2.4645153831203706</v>
          </cell>
          <cell r="V338">
            <v>2.2168031734687221</v>
          </cell>
          <cell r="W338">
            <v>1.9844110040678886</v>
          </cell>
          <cell r="X338">
            <v>2.0103688438589513</v>
          </cell>
        </row>
        <row r="339">
          <cell r="G339">
            <v>0.7198716062964361</v>
          </cell>
          <cell r="H339">
            <v>0.71044348026184778</v>
          </cell>
          <cell r="I339">
            <v>0.70113883396968368</v>
          </cell>
          <cell r="J339">
            <v>0.6919560502113139</v>
          </cell>
          <cell r="K339">
            <v>0.68199383506924949</v>
          </cell>
          <cell r="L339">
            <v>0.67128947121206162</v>
          </cell>
          <cell r="M339">
            <v>0.65988259137237615</v>
          </cell>
          <cell r="N339">
            <v>0.64781493432686621</v>
          </cell>
          <cell r="O339">
            <v>0.63513009111024277</v>
          </cell>
          <cell r="P339">
            <v>0.62187324361661733</v>
          </cell>
          <cell r="Q339">
            <v>0.60809089777317682</v>
          </cell>
          <cell r="R339">
            <v>0.593830613479295</v>
          </cell>
          <cell r="S339">
            <v>0.57914073348938588</v>
          </cell>
          <cell r="T339">
            <v>0.5640701133805861</v>
          </cell>
          <cell r="U339">
            <v>0.54866785468768631</v>
          </cell>
          <cell r="V339">
            <v>0.53298304320875867</v>
          </cell>
          <cell r="W339">
            <v>0.5170644943870929</v>
          </cell>
          <cell r="X339">
            <v>0.27801836975932925</v>
          </cell>
        </row>
        <row r="340">
          <cell r="G340">
            <v>9.7545971206676221</v>
          </cell>
          <cell r="H340">
            <v>9.4820518868617061</v>
          </cell>
          <cell r="I340">
            <v>9.217121616908365</v>
          </cell>
          <cell r="J340">
            <v>8.9595935473199901</v>
          </cell>
          <cell r="K340">
            <v>8.6846155472052526</v>
          </cell>
          <cell r="L340">
            <v>8.3942555449562235</v>
          </cell>
          <cell r="M340">
            <v>8.0906436599737468</v>
          </cell>
          <cell r="N340">
            <v>7.7759464359553601</v>
          </cell>
          <cell r="O340">
            <v>7.4523414641297068</v>
          </cell>
          <cell r="P340">
            <v>7.121992804690727</v>
          </cell>
          <cell r="Q340">
            <v>6.787027583906502</v>
          </cell>
          <cell r="R340">
            <v>6.449514106437217</v>
          </cell>
          <cell r="S340">
            <v>6.1114417785264035</v>
          </cell>
          <cell r="T340">
            <v>5.7747030892729789</v>
          </cell>
          <cell r="U340">
            <v>5.4410778455602209</v>
          </cell>
          <cell r="V340">
            <v>5.1122198028436632</v>
          </cell>
          <cell r="W340">
            <v>4.7896457802923136</v>
          </cell>
          <cell r="X340">
            <v>2.607026661059058</v>
          </cell>
        </row>
        <row r="341">
          <cell r="G341">
            <v>9.5103646585408335</v>
          </cell>
          <cell r="H341">
            <v>9.3261061694766543</v>
          </cell>
          <cell r="I341">
            <v>9.1454175951330114</v>
          </cell>
          <cell r="J341">
            <v>8.968229770223811</v>
          </cell>
          <cell r="K341">
            <v>8.7772856183384587</v>
          </cell>
          <cell r="L341">
            <v>8.5736165019955202</v>
          </cell>
          <cell r="M341">
            <v>8.3583046189800481</v>
          </cell>
          <cell r="N341">
            <v>8.1324734652421267</v>
          </cell>
          <cell r="O341">
            <v>7.8972781296374066</v>
          </cell>
          <cell r="P341">
            <v>7.6538955369832014</v>
          </cell>
          <cell r="Q341">
            <v>7.4035147535679959</v>
          </cell>
          <cell r="R341">
            <v>7.1473274652220438</v>
          </cell>
          <cell r="S341">
            <v>6.8865187324494315</v>
          </cell>
          <cell r="T341">
            <v>6.6222581200812867</v>
          </cell>
          <cell r="U341">
            <v>6.3556912906030254</v>
          </cell>
          <cell r="V341">
            <v>6.0879321409214509</v>
          </cell>
          <cell r="W341">
            <v>5.8200555520702801</v>
          </cell>
          <cell r="X341">
            <v>3.0959640999943545</v>
          </cell>
        </row>
        <row r="342">
          <cell r="G342">
            <v>13.370690535017321</v>
          </cell>
          <cell r="H342">
            <v>13.08440273054244</v>
          </cell>
          <cell r="I342">
            <v>12.804244804459133</v>
          </cell>
          <cell r="J342">
            <v>12.530085506296695</v>
          </cell>
          <cell r="K342">
            <v>12.235285482576025</v>
          </cell>
          <cell r="L342">
            <v>11.92159011856025</v>
          </cell>
          <cell r="M342">
            <v>11.590822940337409</v>
          </cell>
          <cell r="N342">
            <v>11.244868053741431</v>
          </cell>
          <cell r="O342">
            <v>10.885652406069068</v>
          </cell>
          <cell r="P342">
            <v>10.515128102123285</v>
          </cell>
          <cell r="Q342">
            <v>10.135254998645461</v>
          </cell>
          <cell r="R342">
            <v>9.7479837901434614</v>
          </cell>
          <cell r="S342">
            <v>9.3552397848017748</v>
          </cell>
          <cell r="T342">
            <v>8.9589075519548178</v>
          </cell>
          <cell r="U342">
            <v>8.5608166029440245</v>
          </cell>
          <cell r="V342">
            <v>8.1627282455292924</v>
          </cell>
          <cell r="W342">
            <v>7.7663237288757925</v>
          </cell>
          <cell r="X342">
            <v>3.0224382724221592</v>
          </cell>
        </row>
        <row r="343">
          <cell r="G343">
            <v>28.719756137589698</v>
          </cell>
          <cell r="H343">
            <v>28.050315834200049</v>
          </cell>
          <cell r="I343">
            <v>27.39647978307687</v>
          </cell>
          <cell r="J343">
            <v>26.757884258451689</v>
          </cell>
          <cell r="K343">
            <v>26.072608249648614</v>
          </cell>
          <cell r="L343">
            <v>25.345034599125132</v>
          </cell>
          <cell r="M343">
            <v>24.579723794468528</v>
          </cell>
          <cell r="N343">
            <v>23.781366668243734</v>
          </cell>
          <cell r="O343">
            <v>22.95473695921288</v>
          </cell>
          <cell r="P343">
            <v>22.10464439856289</v>
          </cell>
          <cell r="Q343">
            <v>21.235888955501672</v>
          </cell>
          <cell r="R343">
            <v>20.353216836522506</v>
          </cell>
          <cell r="S343">
            <v>19.461278782984362</v>
          </cell>
          <cell r="T343">
            <v>18.564591153788264</v>
          </cell>
          <cell r="U343">
            <v>17.66750021535989</v>
          </cell>
          <cell r="V343">
            <v>16.774149991484201</v>
          </cell>
          <cell r="W343">
            <v>15.888453952438235</v>
          </cell>
          <cell r="X343">
            <v>3.1111459763991398</v>
          </cell>
        </row>
        <row r="344">
          <cell r="G344">
            <v>7.3443810018259956</v>
          </cell>
          <cell r="H344">
            <v>7.1927411631632543</v>
          </cell>
          <cell r="I344">
            <v>7.0442322405932307</v>
          </cell>
          <cell r="J344">
            <v>6.8987895899190814</v>
          </cell>
          <cell r="K344">
            <v>6.7422686974955646</v>
          </cell>
          <cell r="L344">
            <v>6.5755659312390948</v>
          </cell>
          <cell r="M344">
            <v>6.3996193130069923</v>
          </cell>
          <cell r="N344">
            <v>6.2153997705540034</v>
          </cell>
          <cell r="O344">
            <v>6.0239022763061767</v>
          </cell>
          <cell r="P344">
            <v>5.8261369851654461</v>
          </cell>
          <cell r="Q344">
            <v>5.6231204804594457</v>
          </cell>
          <cell r="R344">
            <v>5.4158672323518191</v>
          </cell>
          <cell r="S344">
            <v>5.2053813666676145</v>
          </cell>
          <cell r="T344">
            <v>4.9926488343329014</v>
          </cell>
          <cell r="U344">
            <v>4.7786300626674976</v>
          </cell>
          <cell r="V344">
            <v>4.5642531598123162</v>
          </cell>
          <cell r="W344">
            <v>4.3504077328388675</v>
          </cell>
          <cell r="X344">
            <v>3.2358883573603903</v>
          </cell>
        </row>
        <row r="345">
          <cell r="G345">
            <v>4.8015499436315512</v>
          </cell>
          <cell r="H345">
            <v>4.6761171756179305</v>
          </cell>
          <cell r="I345">
            <v>4.5539611368847011</v>
          </cell>
          <cell r="J345">
            <v>4.4349962281506947</v>
          </cell>
          <cell r="K345">
            <v>4.3077211550736525</v>
          </cell>
          <cell r="L345">
            <v>4.1730376664384492</v>
          </cell>
          <cell r="M345">
            <v>4.0318783483584593</v>
          </cell>
          <cell r="N345">
            <v>3.8851959608082933</v>
          </cell>
          <cell r="O345">
            <v>3.7339528588357052</v>
          </cell>
          <cell r="P345">
            <v>3.5791106602817218</v>
          </cell>
          <cell r="Q345">
            <v>3.4216203116933701</v>
          </cell>
          <cell r="R345">
            <v>3.2624126911955194</v>
          </cell>
          <cell r="S345">
            <v>3.1023898718021328</v>
          </cell>
          <cell r="T345">
            <v>2.9424171514429953</v>
          </cell>
          <cell r="U345">
            <v>2.7833159373409599</v>
          </cell>
          <cell r="V345">
            <v>2.6258575527940118</v>
          </cell>
          <cell r="W345">
            <v>2.4707580143941819</v>
          </cell>
          <cell r="X345">
            <v>4.3801001734500753</v>
          </cell>
        </row>
        <row r="346">
          <cell r="G346">
            <v>0.2</v>
          </cell>
          <cell r="H346">
            <v>0.19434399285942605</v>
          </cell>
          <cell r="I346">
            <v>0.18884793780272319</v>
          </cell>
          <cell r="J346">
            <v>0.18350731137924883</v>
          </cell>
          <cell r="K346">
            <v>0.1778069000509987</v>
          </cell>
          <cell r="L346">
            <v>0.1717900321757363</v>
          </cell>
          <cell r="M346">
            <v>0.16550130562307941</v>
          </cell>
          <cell r="N346">
            <v>0.15898604287367035</v>
          </cell>
          <cell r="O346">
            <v>0.15228975510655626</v>
          </cell>
          <cell r="P346">
            <v>0.14545762397292133</v>
          </cell>
          <cell r="Q346">
            <v>0.13853400907729183</v>
          </cell>
          <cell r="R346">
            <v>0.13156198835719662</v>
          </cell>
          <cell r="S346">
            <v>0.12458293759614598</v>
          </cell>
          <cell r="T346">
            <v>0.1176361542521876</v>
          </cell>
          <cell r="U346">
            <v>0.11075852966608866</v>
          </cell>
          <cell r="V346">
            <v>0.10398427256061711</v>
          </cell>
          <cell r="W346">
            <v>9.7344685586075036E-2</v>
          </cell>
          <cell r="X346">
            <v>6.1814463109534445</v>
          </cell>
        </row>
        <row r="347">
          <cell r="G347">
            <v>32.318184567907259</v>
          </cell>
          <cell r="H347">
            <v>31.25926921909107</v>
          </cell>
          <cell r="I347">
            <v>30.235049560362373</v>
          </cell>
          <cell r="J347">
            <v>29.244388776666039</v>
          </cell>
          <cell r="K347">
            <v>28.192111163480995</v>
          </cell>
          <cell r="L347">
            <v>27.08730737579123</v>
          </cell>
          <cell r="M347">
            <v>25.939240699416761</v>
          </cell>
          <cell r="N347">
            <v>24.757219587895115</v>
          </cell>
          <cell r="O347">
            <v>23.550474656514098</v>
          </cell>
          <cell r="P347">
            <v>22.328042342537625</v>
          </cell>
          <cell r="Q347">
            <v>21.098657192316274</v>
          </cell>
          <cell r="R347">
            <v>19.870654448097646</v>
          </cell>
          <cell r="S347">
            <v>18.651884290193006</v>
          </cell>
          <cell r="T347">
            <v>17.449638754403818</v>
          </cell>
          <cell r="U347">
            <v>16.270592001002239</v>
          </cell>
          <cell r="V347">
            <v>15.120754270492785</v>
          </cell>
          <cell r="W347">
            <v>14.005439532572767</v>
          </cell>
          <cell r="X347">
            <v>4.6123298326280091</v>
          </cell>
        </row>
        <row r="348">
          <cell r="G348">
            <v>2.4317895734864021</v>
          </cell>
          <cell r="H348">
            <v>2.3821265524928434</v>
          </cell>
          <cell r="I348">
            <v>2.3334777704289595</v>
          </cell>
          <cell r="J348">
            <v>2.2858225140842792</v>
          </cell>
          <cell r="K348">
            <v>2.234525050370769</v>
          </cell>
          <cell r="L348">
            <v>2.179876217718872</v>
          </cell>
          <cell r="M348">
            <v>2.1221805147445001</v>
          </cell>
          <cell r="N348">
            <v>2.0617532878793394</v>
          </cell>
          <cell r="O348">
            <v>1.9989178802727903</v>
          </cell>
          <cell r="P348">
            <v>1.93400277774055</v>
          </cell>
          <cell r="Q348">
            <v>1.8673387865951951</v>
          </cell>
          <cell r="R348">
            <v>1.7992562767160039</v>
          </cell>
          <cell r="S348">
            <v>1.7300825212415356</v>
          </cell>
          <cell r="T348">
            <v>1.6601391618506276</v>
          </cell>
          <cell r="U348">
            <v>1.5897398257943658</v>
          </cell>
          <cell r="V348">
            <v>1.5191879177178167</v>
          </cell>
          <cell r="W348">
            <v>1.4487746059346152</v>
          </cell>
          <cell r="X348">
            <v>3.537449665637979</v>
          </cell>
        </row>
        <row r="349">
          <cell r="G349">
            <v>35.262550415508343</v>
          </cell>
          <cell r="H349">
            <v>33.941991750584435</v>
          </cell>
          <cell r="I349">
            <v>32.670887114565332</v>
          </cell>
          <cell r="J349">
            <v>31.447384487514412</v>
          </cell>
          <cell r="K349">
            <v>30.154386315301899</v>
          </cell>
          <cell r="L349">
            <v>28.804399027348676</v>
          </cell>
          <cell r="M349">
            <v>27.410029510023659</v>
          </cell>
          <cell r="N349">
            <v>25.983793013482973</v>
          </cell>
          <cell r="O349">
            <v>24.537931696179143</v>
          </cell>
          <cell r="P349">
            <v>23.084247330651031</v>
          </cell>
          <cell r="Q349">
            <v>21.633951150578493</v>
          </cell>
          <cell r="R349">
            <v>20.19753321554089</v>
          </cell>
          <cell r="S349">
            <v>18.784653029724563</v>
          </cell>
          <cell r="T349">
            <v>17.404052497306061</v>
          </cell>
          <cell r="U349">
            <v>16.063491652835822</v>
          </cell>
          <cell r="V349">
            <v>14.769706990359401</v>
          </cell>
          <cell r="W349">
            <v>13.528391648476937</v>
          </cell>
          <cell r="X349">
            <v>5.9405758690737231</v>
          </cell>
        </row>
        <row r="350">
          <cell r="G350">
            <v>20.656428951735492</v>
          </cell>
          <cell r="H350">
            <v>19.732163258018574</v>
          </cell>
          <cell r="I350">
            <v>18.84925355446714</v>
          </cell>
          <cell r="J350">
            <v>18.00584937975368</v>
          </cell>
          <cell r="K350">
            <v>17.121626346830421</v>
          </cell>
          <cell r="L350">
            <v>16.206467504179795</v>
          </cell>
          <cell r="M350">
            <v>15.270162409411631</v>
          </cell>
          <cell r="N350">
            <v>14.322238290230873</v>
          </cell>
          <cell r="O350">
            <v>13.371806389551978</v>
          </cell>
          <cell r="P350">
            <v>12.427426696662375</v>
          </cell>
          <cell r="Q350">
            <v>11.496993506838324</v>
          </cell>
          <cell r="R350">
            <v>10.587643453238062</v>
          </cell>
          <cell r="S350">
            <v>9.7056868513476076</v>
          </cell>
          <cell r="T350">
            <v>8.8565624198048223</v>
          </cell>
          <cell r="U350">
            <v>8.0448147207050074</v>
          </cell>
          <cell r="V350">
            <v>7.2740930215534751</v>
          </cell>
          <cell r="W350">
            <v>6.5471697385597114</v>
          </cell>
          <cell r="X350">
            <v>2.6744263129121828</v>
          </cell>
        </row>
        <row r="351">
          <cell r="G351">
            <v>307.0689751171102</v>
          </cell>
          <cell r="H351">
            <v>296.79042347637181</v>
          </cell>
          <cell r="I351">
            <v>286.85592686037506</v>
          </cell>
          <cell r="J351">
            <v>277.25396867960558</v>
          </cell>
          <cell r="K351">
            <v>267.06262279825506</v>
          </cell>
          <cell r="L351">
            <v>256.37155799677242</v>
          </cell>
          <cell r="M351">
            <v>245.27199854129799</v>
          </cell>
          <cell r="N351">
            <v>233.85544775976047</v>
          </cell>
          <cell r="O351">
            <v>222.21246008965988</v>
          </cell>
          <cell r="P351">
            <v>210.43148395033737</v>
          </cell>
          <cell r="Q351">
            <v>198.59779514756525</v>
          </cell>
          <cell r="R351">
            <v>186.79253747445915</v>
          </cell>
          <cell r="S351">
            <v>175.09188383971707</v>
          </cell>
          <cell r="T351">
            <v>163.56632774579683</v>
          </cell>
          <cell r="U351">
            <v>152.28011136940387</v>
          </cell>
          <cell r="V351">
            <v>141.2907929737803</v>
          </cell>
          <cell r="W351">
            <v>130.64895300794299</v>
          </cell>
          <cell r="X351">
            <v>0.50659657495743537</v>
          </cell>
        </row>
        <row r="352">
          <cell r="G352">
            <v>14.039035304313854</v>
          </cell>
          <cell r="H352">
            <v>13.15321413845993</v>
          </cell>
          <cell r="I352">
            <v>12.323285640504185</v>
          </cell>
          <cell r="J352">
            <v>11.545723150162129</v>
          </cell>
          <cell r="K352">
            <v>10.746949952865805</v>
          </cell>
          <cell r="L352">
            <v>9.9384527148284789</v>
          </cell>
          <cell r="M352">
            <v>9.1310724265167877</v>
          </cell>
          <cell r="N352">
            <v>8.3347823196360391</v>
          </cell>
          <cell r="O352">
            <v>7.558510112960934</v>
          </cell>
          <cell r="P352">
            <v>6.8100076159519682</v>
          </cell>
          <cell r="Q352">
            <v>6.0957684130367786</v>
          </cell>
          <cell r="R352">
            <v>5.4209922099464265</v>
          </cell>
          <cell r="S352">
            <v>4.7895925504694397</v>
          </cell>
          <cell r="T352">
            <v>4.2042430852018278</v>
          </cell>
          <cell r="U352">
            <v>3.6664564422526511</v>
          </cell>
          <cell r="V352">
            <v>3.1766890331198754</v>
          </cell>
          <cell r="W352">
            <v>2.7344648173841537</v>
          </cell>
          <cell r="X352">
            <v>33.263437188484303</v>
          </cell>
        </row>
        <row r="353">
          <cell r="G353">
            <v>2.125134988607579</v>
          </cell>
          <cell r="H353">
            <v>2.0187047015289346</v>
          </cell>
          <cell r="I353">
            <v>1.9176046198576489</v>
          </cell>
          <cell r="J353">
            <v>1.8215677980609744</v>
          </cell>
          <cell r="K353">
            <v>1.7214730981312607</v>
          </cell>
          <cell r="L353">
            <v>1.6185412328563755</v>
          </cell>
          <cell r="M353">
            <v>1.5139653037676923</v>
          </cell>
          <cell r="N353">
            <v>1.4088887598188049</v>
          </cell>
          <cell r="O353">
            <v>1.3043859540529599</v>
          </cell>
          <cell r="P353">
            <v>1.2014457074631351</v>
          </cell>
          <cell r="Q353">
            <v>1.1009581580743895</v>
          </cell>
          <cell r="R353">
            <v>1.0037050402297241</v>
          </cell>
          <cell r="S353">
            <v>0.91035341015398263</v>
          </cell>
          <cell r="T353">
            <v>0.82145271447356394</v>
          </cell>
          <cell r="U353">
            <v>0.73743499296435489</v>
          </cell>
          <cell r="V353">
            <v>0.6586179188121345</v>
          </cell>
          <cell r="W353">
            <v>0.58521031137585466</v>
          </cell>
          <cell r="X353">
            <v>7.3718043848226662</v>
          </cell>
        </row>
        <row r="354">
          <cell r="G354">
            <v>27.736237483741995</v>
          </cell>
          <cell r="H354">
            <v>25.918970476075192</v>
          </cell>
          <cell r="I354">
            <v>24.220770064196302</v>
          </cell>
          <cell r="J354">
            <v>22.633835053139084</v>
          </cell>
          <cell r="K354">
            <v>21.008031811035078</v>
          </cell>
          <cell r="L354">
            <v>19.367323469783457</v>
          </cell>
          <cell r="M354">
            <v>17.734169941474889</v>
          </cell>
          <cell r="N354">
            <v>16.129063271930651</v>
          </cell>
          <cell r="O354">
            <v>14.570164171927534</v>
          </cell>
          <cell r="P354">
            <v>13.07304526665852</v>
          </cell>
          <cell r="Q354">
            <v>11.650541323733661</v>
          </cell>
          <cell r="R354">
            <v>10.312701902299588</v>
          </cell>
          <cell r="S354">
            <v>9.0668377445145332</v>
          </cell>
          <cell r="T354">
            <v>7.9176489726837627</v>
          </cell>
          <cell r="U354">
            <v>6.8674208559796677</v>
          </cell>
          <cell r="V354">
            <v>5.9162715940322856</v>
          </cell>
          <cell r="W354">
            <v>5.0624361902303088</v>
          </cell>
          <cell r="X354">
            <v>3.0003798513125339</v>
          </cell>
        </row>
        <row r="355">
          <cell r="G355">
            <v>52.525241281214683</v>
          </cell>
          <cell r="H355">
            <v>50.821717224967365</v>
          </cell>
          <cell r="I355">
            <v>49.173442685703257</v>
          </cell>
          <cell r="J355">
            <v>47.578625784337525</v>
          </cell>
          <cell r="K355">
            <v>45.884003204947412</v>
          </cell>
          <cell r="L355">
            <v>44.104087049580194</v>
          </cell>
          <cell r="M355">
            <v>42.253676192906369</v>
          </cell>
          <cell r="N355">
            <v>40.347654280405791</v>
          </cell>
          <cell r="O355">
            <v>38.400794506432561</v>
          </cell>
          <cell r="P355">
            <v>36.427574655126932</v>
          </cell>
          <cell r="Q355">
            <v>34.44200550508031</v>
          </cell>
          <cell r="R355">
            <v>32.457475254232158</v>
          </cell>
          <cell r="S355">
            <v>30.486612130399962</v>
          </cell>
          <cell r="T355">
            <v>28.541166831567569</v>
          </cell>
          <cell r="U355">
            <v>26.631915905154521</v>
          </cell>
          <cell r="V355">
            <v>24.768586643066847</v>
          </cell>
          <cell r="W355">
            <v>22.959803554488051</v>
          </cell>
          <cell r="X355">
            <v>0.7579402162967116</v>
          </cell>
        </row>
        <row r="356">
          <cell r="G356">
            <v>15.820696625672339</v>
          </cell>
          <cell r="H356">
            <v>15.09014279167544</v>
          </cell>
          <cell r="I356">
            <v>14.393323812533257</v>
          </cell>
          <cell r="J356">
            <v>13.728681910599423</v>
          </cell>
          <cell r="K356">
            <v>13.032969052315794</v>
          </cell>
          <cell r="L356">
            <v>12.31415625263662</v>
          </cell>
          <cell r="M356">
            <v>11.580111222857218</v>
          </cell>
          <cell r="N356">
            <v>10.838459920830536</v>
          </cell>
          <cell r="O356">
            <v>10.09646155633027</v>
          </cell>
          <cell r="P356">
            <v>9.3608996729225655</v>
          </cell>
          <cell r="Q356">
            <v>8.6379912536343753</v>
          </cell>
          <cell r="R356">
            <v>7.9333150958745433</v>
          </cell>
          <cell r="S356">
            <v>7.2517600019570141</v>
          </cell>
          <cell r="T356">
            <v>6.5974926634754532</v>
          </cell>
          <cell r="U356">
            <v>5.9739445055132494</v>
          </cell>
          <cell r="V356">
            <v>5.383816220644273</v>
          </cell>
          <cell r="W356">
            <v>4.829098278204512</v>
          </cell>
          <cell r="X356">
            <v>9.0627453329841057</v>
          </cell>
        </row>
        <row r="357">
          <cell r="G357">
            <v>9.6636811952336412</v>
          </cell>
          <cell r="H357">
            <v>9.2522336082208962</v>
          </cell>
          <cell r="I357">
            <v>8.8583040987852666</v>
          </cell>
          <cell r="J357">
            <v>8.4811468051166834</v>
          </cell>
          <cell r="K357">
            <v>8.0847943206355808</v>
          </cell>
          <cell r="L357">
            <v>7.6735048235265513</v>
          </cell>
          <cell r="M357">
            <v>7.2515185895065715</v>
          </cell>
          <cell r="N357">
            <v>6.8229872288993185</v>
          </cell>
          <cell r="O357">
            <v>6.3919085329214607</v>
          </cell>
          <cell r="P357">
            <v>5.9620682673814862</v>
          </cell>
          <cell r="Q357">
            <v>5.5369899714370057</v>
          </cell>
          <cell r="R357">
            <v>5.1198935195350401</v>
          </cell>
          <cell r="S357">
            <v>4.7136628986178186</v>
          </cell>
          <cell r="T357">
            <v>4.3208233520485821</v>
          </cell>
          <cell r="U357">
            <v>3.9435277574070069</v>
          </cell>
          <cell r="V357">
            <v>3.5835518467768632</v>
          </cell>
          <cell r="W357">
            <v>3.2422976530732761</v>
          </cell>
          <cell r="X357">
            <v>2.5190185125630893</v>
          </cell>
        </row>
        <row r="767">
          <cell r="F767">
            <v>17.784863767888599</v>
          </cell>
          <cell r="G767">
            <v>26.064391974045197</v>
          </cell>
          <cell r="H767">
            <v>43.450768264721091</v>
          </cell>
          <cell r="I767">
            <v>38.447948728462805</v>
          </cell>
          <cell r="J767">
            <v>35.763912644329672</v>
          </cell>
          <cell r="K767">
            <v>35.291369077681452</v>
          </cell>
          <cell r="L767">
            <v>-1149.6605073220665</v>
          </cell>
          <cell r="M767">
            <v>12.150673316886074</v>
          </cell>
          <cell r="N767">
            <v>13.838968858656026</v>
          </cell>
          <cell r="O767">
            <v>16.739521318340898</v>
          </cell>
          <cell r="P767">
            <v>20.116486147154053</v>
          </cell>
          <cell r="Q767">
            <v>24.210321106815552</v>
          </cell>
          <cell r="R767" t="e">
            <v>#REF!</v>
          </cell>
          <cell r="S767" t="e">
            <v>#REF!</v>
          </cell>
          <cell r="T767" t="e">
            <v>#REF!</v>
          </cell>
          <cell r="U767" t="e">
            <v>#REF!</v>
          </cell>
          <cell r="V767" t="e">
            <v>#REF!</v>
          </cell>
        </row>
        <row r="768">
          <cell r="F768">
            <v>822.01088964293388</v>
          </cell>
          <cell r="G768">
            <v>82.887266236877608</v>
          </cell>
          <cell r="H768">
            <v>134.67430518806566</v>
          </cell>
          <cell r="I768">
            <v>97.852694534627815</v>
          </cell>
          <cell r="J768">
            <v>100.98450804815491</v>
          </cell>
          <cell r="K768">
            <v>95.110241783761609</v>
          </cell>
          <cell r="L768">
            <v>-1258.7531923219831</v>
          </cell>
          <cell r="M768">
            <v>21.850831795193034</v>
          </cell>
          <cell r="N768">
            <v>44.713267055707014</v>
          </cell>
          <cell r="O768">
            <v>53.329766731723595</v>
          </cell>
          <cell r="P768">
            <v>42.254959233665723</v>
          </cell>
          <cell r="Q768">
            <v>40.166092582283277</v>
          </cell>
          <cell r="R768" t="e">
            <v>#REF!</v>
          </cell>
          <cell r="S768" t="e">
            <v>#REF!</v>
          </cell>
          <cell r="T768" t="e">
            <v>#REF!</v>
          </cell>
          <cell r="U768" t="e">
            <v>#REF!</v>
          </cell>
          <cell r="V768" t="e">
            <v>#REF!</v>
          </cell>
        </row>
        <row r="769">
          <cell r="F769">
            <v>8.1714063265163652</v>
          </cell>
          <cell r="G769">
            <v>6.9838259339291469</v>
          </cell>
          <cell r="H769">
            <v>8.7662652827014735</v>
          </cell>
          <cell r="I769">
            <v>7.5823903552214702</v>
          </cell>
          <cell r="J769">
            <v>8.3268225968953757</v>
          </cell>
          <cell r="K769">
            <v>8.1591783910449873</v>
          </cell>
          <cell r="L769">
            <v>-67.724075183699895</v>
          </cell>
          <cell r="M769">
            <v>3.4639725844390665</v>
          </cell>
          <cell r="N769">
            <v>3.4126337950264003</v>
          </cell>
          <cell r="O769">
            <v>3.4090875248212087</v>
          </cell>
          <cell r="P769">
            <v>2.9765480198527805</v>
          </cell>
          <cell r="Q769">
            <v>2.5728032314755236</v>
          </cell>
          <cell r="R769" t="e">
            <v>#REF!</v>
          </cell>
          <cell r="S769" t="e">
            <v>#REF!</v>
          </cell>
          <cell r="T769" t="e">
            <v>#REF!</v>
          </cell>
          <cell r="U769" t="e">
            <v>#REF!</v>
          </cell>
          <cell r="V769" t="e">
            <v>#REF!</v>
          </cell>
        </row>
        <row r="770">
          <cell r="F770">
            <v>13.933507560684925</v>
          </cell>
          <cell r="G770">
            <v>6.6450766504660912</v>
          </cell>
          <cell r="H770">
            <v>9.6690167972348728</v>
          </cell>
          <cell r="I770">
            <v>9.8316389511521418</v>
          </cell>
          <cell r="J770">
            <v>10.052918254885846</v>
          </cell>
          <cell r="K770">
            <v>9.2598901116097085</v>
          </cell>
          <cell r="L770">
            <v>-76.448782029588713</v>
          </cell>
          <cell r="M770">
            <v>-0.54784199728477245</v>
          </cell>
          <cell r="N770">
            <v>5.3490119457510987</v>
          </cell>
          <cell r="O770">
            <v>5.7497851174882397</v>
          </cell>
          <cell r="P770">
            <v>5.5231776240178814</v>
          </cell>
          <cell r="Q770">
            <v>4.8435252553219437</v>
          </cell>
          <cell r="R770" t="e">
            <v>#REF!</v>
          </cell>
          <cell r="S770" t="e">
            <v>#REF!</v>
          </cell>
          <cell r="T770" t="e">
            <v>#REF!</v>
          </cell>
          <cell r="U770" t="e">
            <v>#REF!</v>
          </cell>
          <cell r="V770" t="e">
            <v>#REF!</v>
          </cell>
        </row>
        <row r="771">
          <cell r="F771">
            <v>1.9603954287797944</v>
          </cell>
          <cell r="G771">
            <v>0.7198716062964361</v>
          </cell>
          <cell r="H771">
            <v>0.75164856750689235</v>
          </cell>
          <cell r="I771">
            <v>0.83540519125560253</v>
          </cell>
          <cell r="J771">
            <v>0.62695083496758075</v>
          </cell>
          <cell r="K771">
            <v>0.64689842973420997</v>
          </cell>
          <cell r="L771">
            <v>-15.408115116224229</v>
          </cell>
          <cell r="M771">
            <v>0.41299704714206048</v>
          </cell>
          <cell r="N771">
            <v>0.53980226187578617</v>
          </cell>
          <cell r="O771">
            <v>0.66644882199780864</v>
          </cell>
          <cell r="P771">
            <v>0.80325035496059749</v>
          </cell>
          <cell r="Q771">
            <v>0.97554391132961149</v>
          </cell>
          <cell r="R771" t="e">
            <v>#REF!</v>
          </cell>
          <cell r="S771" t="e">
            <v>#REF!</v>
          </cell>
          <cell r="T771" t="e">
            <v>#REF!</v>
          </cell>
          <cell r="U771" t="e">
            <v>#REF!</v>
          </cell>
          <cell r="V771" t="e">
            <v>#REF!</v>
          </cell>
        </row>
        <row r="772">
          <cell r="F772">
            <v>21.18956281379652</v>
          </cell>
          <cell r="G772">
            <v>9.7545971206676221</v>
          </cell>
          <cell r="H772">
            <v>12.505187105188773</v>
          </cell>
          <cell r="I772">
            <v>13.68554922105421</v>
          </cell>
          <cell r="J772">
            <v>17.792053689365414</v>
          </cell>
          <cell r="K772">
            <v>18.746622220075533</v>
          </cell>
          <cell r="L772">
            <v>-203.57814889603054</v>
          </cell>
          <cell r="M772">
            <v>4.3388670328136731</v>
          </cell>
          <cell r="N772">
            <v>10.854559562470893</v>
          </cell>
          <cell r="O772">
            <v>13.234841920006852</v>
          </cell>
          <cell r="P772">
            <v>14.111555072294728</v>
          </cell>
          <cell r="Q772">
            <v>14.877322446944948</v>
          </cell>
          <cell r="R772" t="e">
            <v>#REF!</v>
          </cell>
          <cell r="S772" t="e">
            <v>#REF!</v>
          </cell>
          <cell r="T772" t="e">
            <v>#REF!</v>
          </cell>
          <cell r="U772" t="e">
            <v>#REF!</v>
          </cell>
          <cell r="V772" t="e">
            <v>#REF!</v>
          </cell>
        </row>
        <row r="773">
          <cell r="F773">
            <v>16.048849273874467</v>
          </cell>
          <cell r="G773">
            <v>9.5103646585408335</v>
          </cell>
          <cell r="H773">
            <v>7.9191891807526771</v>
          </cell>
          <cell r="I773">
            <v>11.46821792744365</v>
          </cell>
          <cell r="J773">
            <v>15.270217698915012</v>
          </cell>
          <cell r="K773">
            <v>22.844679645386904</v>
          </cell>
          <cell r="L773">
            <v>-264.55585772543321</v>
          </cell>
          <cell r="M773">
            <v>10.121590585265769</v>
          </cell>
          <cell r="N773">
            <v>12.401968579874803</v>
          </cell>
          <cell r="O773">
            <v>14.52660280587228</v>
          </cell>
          <cell r="P773">
            <v>17.044227238252287</v>
          </cell>
          <cell r="Q773">
            <v>19.545967691344227</v>
          </cell>
          <cell r="R773" t="e">
            <v>#REF!</v>
          </cell>
          <cell r="S773" t="e">
            <v>#REF!</v>
          </cell>
          <cell r="T773" t="e">
            <v>#REF!</v>
          </cell>
          <cell r="U773" t="e">
            <v>#REF!</v>
          </cell>
          <cell r="V773" t="e">
            <v>#REF!</v>
          </cell>
        </row>
        <row r="774">
          <cell r="F774">
            <v>22.539930897508167</v>
          </cell>
          <cell r="G774">
            <v>13.370690535017321</v>
          </cell>
          <cell r="H774">
            <v>17.750287161837377</v>
          </cell>
          <cell r="I774">
            <v>18.940602319535586</v>
          </cell>
          <cell r="J774">
            <v>19.216178249005946</v>
          </cell>
          <cell r="K774">
            <v>21.808294892183543</v>
          </cell>
          <cell r="L774">
            <v>-241.27234144352445</v>
          </cell>
          <cell r="M774">
            <v>8.8261519412363967</v>
          </cell>
          <cell r="N774">
            <v>11.19480218706229</v>
          </cell>
          <cell r="O774">
            <v>12.904737582801785</v>
          </cell>
          <cell r="P774">
            <v>14.768840404215354</v>
          </cell>
          <cell r="Q774">
            <v>16.188078835136249</v>
          </cell>
          <cell r="R774" t="e">
            <v>#REF!</v>
          </cell>
          <cell r="S774" t="e">
            <v>#REF!</v>
          </cell>
          <cell r="T774" t="e">
            <v>#REF!</v>
          </cell>
          <cell r="U774" t="e">
            <v>#REF!</v>
          </cell>
          <cell r="V774" t="e">
            <v>#REF!</v>
          </cell>
        </row>
        <row r="775">
          <cell r="F775">
            <v>45.390795290396547</v>
          </cell>
          <cell r="G775">
            <v>28.719756137589698</v>
          </cell>
          <cell r="H775">
            <v>48.113054096893862</v>
          </cell>
          <cell r="I775">
            <v>83.001685686638112</v>
          </cell>
          <cell r="J775">
            <v>91.630086534166821</v>
          </cell>
          <cell r="K775">
            <v>105.93829162893566</v>
          </cell>
          <cell r="L775">
            <v>-797.40799876968958</v>
          </cell>
          <cell r="M775">
            <v>27.296333891401421</v>
          </cell>
          <cell r="N775">
            <v>35.312852570914941</v>
          </cell>
          <cell r="O775">
            <v>40.669494537775748</v>
          </cell>
          <cell r="P775">
            <v>46.41891705422173</v>
          </cell>
          <cell r="Q775">
            <v>49.93787949626541</v>
          </cell>
          <cell r="R775" t="e">
            <v>#REF!</v>
          </cell>
          <cell r="S775" t="e">
            <v>#REF!</v>
          </cell>
          <cell r="T775" t="e">
            <v>#REF!</v>
          </cell>
          <cell r="U775" t="e">
            <v>#REF!</v>
          </cell>
          <cell r="V775" t="e">
            <v>#REF!</v>
          </cell>
        </row>
        <row r="776">
          <cell r="F776">
            <v>8.3413370614546594</v>
          </cell>
          <cell r="G776">
            <v>7.3443810018259956</v>
          </cell>
          <cell r="H776">
            <v>9.7721601793434552</v>
          </cell>
          <cell r="I776">
            <v>12.215834914217448</v>
          </cell>
          <cell r="J776">
            <v>13.154035820043505</v>
          </cell>
          <cell r="K776">
            <v>13.991298913040293</v>
          </cell>
          <cell r="L776">
            <v>-135.96039742204076</v>
          </cell>
          <cell r="M776">
            <v>4.6973014588137376</v>
          </cell>
          <cell r="N776">
            <v>5.8030516363719249</v>
          </cell>
          <cell r="O776">
            <v>7.0325760985359853</v>
          </cell>
          <cell r="P776">
            <v>7.9782170514473405</v>
          </cell>
          <cell r="Q776">
            <v>8.824582647528711</v>
          </cell>
          <cell r="R776" t="e">
            <v>#REF!</v>
          </cell>
          <cell r="S776" t="e">
            <v>#REF!</v>
          </cell>
          <cell r="T776" t="e">
            <v>#REF!</v>
          </cell>
          <cell r="U776" t="e">
            <v>#REF!</v>
          </cell>
          <cell r="V776" t="e">
            <v>#REF!</v>
          </cell>
        </row>
        <row r="777">
          <cell r="F777">
            <v>7.6489632326466053</v>
          </cell>
          <cell r="G777">
            <v>4.8015499436315512</v>
          </cell>
          <cell r="H777">
            <v>7.1556215276489059</v>
          </cell>
          <cell r="I777">
            <v>8.5976206044099897</v>
          </cell>
          <cell r="J777">
            <v>10.089533667853528</v>
          </cell>
          <cell r="K777">
            <v>10.785967999891605</v>
          </cell>
          <cell r="L777">
            <v>-82.846321196198048</v>
          </cell>
          <cell r="M777">
            <v>4.2816255349516537</v>
          </cell>
          <cell r="N777">
            <v>4.6550348251047025</v>
          </cell>
          <cell r="O777">
            <v>5.8362134009654225</v>
          </cell>
          <cell r="P777">
            <v>6.4463833042719285</v>
          </cell>
          <cell r="Q777">
            <v>6.4890938847120507</v>
          </cell>
          <cell r="R777" t="e">
            <v>#REF!</v>
          </cell>
          <cell r="S777" t="e">
            <v>#REF!</v>
          </cell>
          <cell r="T777" t="e">
            <v>#REF!</v>
          </cell>
          <cell r="U777" t="e">
            <v>#REF!</v>
          </cell>
          <cell r="V777" t="e">
            <v>#REF!</v>
          </cell>
        </row>
        <row r="778">
          <cell r="F778">
            <v>0.2</v>
          </cell>
          <cell r="G778">
            <v>0.2</v>
          </cell>
          <cell r="H778">
            <v>0.3</v>
          </cell>
          <cell r="I778">
            <v>0.67298208532715653</v>
          </cell>
          <cell r="J778">
            <v>2.8654767313417189</v>
          </cell>
          <cell r="K778">
            <v>3.2221587362995936</v>
          </cell>
          <cell r="L778">
            <v>-33.401723432383285</v>
          </cell>
          <cell r="M778">
            <v>1.6639834857585174</v>
          </cell>
          <cell r="N778">
            <v>2.1546912849352085</v>
          </cell>
          <cell r="O778">
            <v>2.5085607808328572</v>
          </cell>
          <cell r="P778">
            <v>2.7231858695313038</v>
          </cell>
          <cell r="Q778">
            <v>2.8217559111343555</v>
          </cell>
          <cell r="R778" t="e">
            <v>#REF!</v>
          </cell>
          <cell r="S778" t="e">
            <v>#REF!</v>
          </cell>
          <cell r="T778" t="e">
            <v>#REF!</v>
          </cell>
          <cell r="U778" t="e">
            <v>#REF!</v>
          </cell>
          <cell r="V778" t="e">
            <v>#REF!</v>
          </cell>
        </row>
        <row r="779">
          <cell r="F779">
            <v>40.218777242969651</v>
          </cell>
          <cell r="G779">
            <v>32.318184567907259</v>
          </cell>
          <cell r="H779">
            <v>38.150238988136266</v>
          </cell>
          <cell r="I779">
            <v>41.342633029572866</v>
          </cell>
          <cell r="J779">
            <v>47.249432141057461</v>
          </cell>
          <cell r="K779">
            <v>50.008854557780943</v>
          </cell>
          <cell r="L779">
            <v>-433.89314885301366</v>
          </cell>
          <cell r="M779">
            <v>17.567264823705838</v>
          </cell>
          <cell r="N779">
            <v>22.547036958299351</v>
          </cell>
          <cell r="O779">
            <v>25.854952084837517</v>
          </cell>
          <cell r="P779">
            <v>26.797759549308072</v>
          </cell>
          <cell r="Q779">
            <v>26.606470368939338</v>
          </cell>
          <cell r="R779" t="e">
            <v>#REF!</v>
          </cell>
          <cell r="S779" t="e">
            <v>#REF!</v>
          </cell>
          <cell r="T779" t="e">
            <v>#REF!</v>
          </cell>
          <cell r="U779" t="e">
            <v>#REF!</v>
          </cell>
          <cell r="V779" t="e">
            <v>#REF!</v>
          </cell>
        </row>
        <row r="780">
          <cell r="F780">
            <v>-3.815065395680143</v>
          </cell>
          <cell r="G780">
            <v>2.4317895734864021</v>
          </cell>
          <cell r="H780">
            <v>3.6462100841397165</v>
          </cell>
          <cell r="I780">
            <v>4.1757986931210009</v>
          </cell>
          <cell r="J780">
            <v>5.693558900408255</v>
          </cell>
          <cell r="K780">
            <v>6.0114357370026967</v>
          </cell>
          <cell r="L780">
            <v>-65.003227596375822</v>
          </cell>
          <cell r="M780">
            <v>2.5783051204243224</v>
          </cell>
          <cell r="N780">
            <v>3.3663934392657717</v>
          </cell>
          <cell r="O780">
            <v>3.9274030824627504</v>
          </cell>
          <cell r="P780">
            <v>4.4631333965738378</v>
          </cell>
          <cell r="Q780">
            <v>4.9788365207621146</v>
          </cell>
          <cell r="R780" t="e">
            <v>#REF!</v>
          </cell>
          <cell r="S780" t="e">
            <v>#REF!</v>
          </cell>
          <cell r="T780" t="e">
            <v>#REF!</v>
          </cell>
          <cell r="U780" t="e">
            <v>#REF!</v>
          </cell>
          <cell r="V780" t="e">
            <v>#REF!</v>
          </cell>
        </row>
        <row r="781">
          <cell r="F781">
            <v>32.929073177864261</v>
          </cell>
          <cell r="G781">
            <v>35.262550415508343</v>
          </cell>
          <cell r="H781">
            <v>41.750962192217621</v>
          </cell>
          <cell r="I781">
            <v>42.399096700288844</v>
          </cell>
          <cell r="J781">
            <v>47.587160941651376</v>
          </cell>
          <cell r="K781">
            <v>52.081316275333485</v>
          </cell>
          <cell r="L781">
            <v>-345.91350681777197</v>
          </cell>
          <cell r="M781">
            <v>12.319317521647914</v>
          </cell>
          <cell r="N781">
            <v>15.520709425762059</v>
          </cell>
          <cell r="O781">
            <v>17.785715430377575</v>
          </cell>
          <cell r="P781">
            <v>17.886245556922066</v>
          </cell>
          <cell r="Q781">
            <v>16.829488498704954</v>
          </cell>
          <cell r="R781" t="e">
            <v>#REF!</v>
          </cell>
          <cell r="S781" t="e">
            <v>#REF!</v>
          </cell>
          <cell r="T781" t="e">
            <v>#REF!</v>
          </cell>
          <cell r="U781" t="e">
            <v>#REF!</v>
          </cell>
          <cell r="V781" t="e">
            <v>#REF!</v>
          </cell>
        </row>
        <row r="782">
          <cell r="F782">
            <v>42.054399973030826</v>
          </cell>
          <cell r="G782">
            <v>20.656428951735492</v>
          </cell>
          <cell r="H782">
            <v>22.756182770005289</v>
          </cell>
          <cell r="I782">
            <v>32.59522906962102</v>
          </cell>
          <cell r="J782">
            <v>37.443070106849035</v>
          </cell>
          <cell r="K782">
            <v>47.741613427012261</v>
          </cell>
          <cell r="L782">
            <v>-382.59670227432275</v>
          </cell>
          <cell r="M782">
            <v>22.786694462697277</v>
          </cell>
          <cell r="N782">
            <v>28.142492247672124</v>
          </cell>
          <cell r="O782">
            <v>30.782381895679297</v>
          </cell>
          <cell r="P782">
            <v>29.617060144479677</v>
          </cell>
          <cell r="Q782">
            <v>26.438350366263091</v>
          </cell>
          <cell r="R782" t="e">
            <v>#REF!</v>
          </cell>
          <cell r="S782" t="e">
            <v>#REF!</v>
          </cell>
          <cell r="T782" t="e">
            <v>#REF!</v>
          </cell>
          <cell r="U782" t="e">
            <v>#REF!</v>
          </cell>
          <cell r="V782" t="e">
            <v>#REF!</v>
          </cell>
        </row>
        <row r="783">
          <cell r="F783">
            <v>450.65981615845726</v>
          </cell>
          <cell r="G783">
            <v>307.0689751171102</v>
          </cell>
          <cell r="H783">
            <v>336.48043291940979</v>
          </cell>
          <cell r="I783">
            <v>368.35074023394253</v>
          </cell>
          <cell r="J783">
            <v>423.39047774449176</v>
          </cell>
          <cell r="K783">
            <v>501.8077611154269</v>
          </cell>
          <cell r="L783">
            <v>-3768.4615378539529</v>
          </cell>
          <cell r="M783">
            <v>162.98676929557664</v>
          </cell>
          <cell r="N783">
            <v>202.08992777904749</v>
          </cell>
          <cell r="O783">
            <v>230.65602515909831</v>
          </cell>
          <cell r="P783">
            <v>236.10629913453323</v>
          </cell>
          <cell r="Q783">
            <v>232.80379207567097</v>
          </cell>
          <cell r="R783" t="e">
            <v>#REF!</v>
          </cell>
          <cell r="S783" t="e">
            <v>#REF!</v>
          </cell>
          <cell r="T783" t="e">
            <v>#REF!</v>
          </cell>
          <cell r="U783" t="e">
            <v>#REF!</v>
          </cell>
          <cell r="V783" t="e">
            <v>#REF!</v>
          </cell>
        </row>
        <row r="784">
          <cell r="F784">
            <v>31.660261490765631</v>
          </cell>
          <cell r="G784">
            <v>14.039035304313854</v>
          </cell>
          <cell r="H784">
            <v>18.997140385341908</v>
          </cell>
          <cell r="I784">
            <v>20.362861502768386</v>
          </cell>
          <cell r="J784">
            <v>21.657208865639006</v>
          </cell>
          <cell r="K784">
            <v>22.702671451509886</v>
          </cell>
          <cell r="L784">
            <v>-134.22824876839152</v>
          </cell>
          <cell r="M784">
            <v>7.7295186866582828</v>
          </cell>
          <cell r="N784">
            <v>8.9248801803958742</v>
          </cell>
          <cell r="O784">
            <v>9.2287378816241432</v>
          </cell>
          <cell r="P784">
            <v>7.8223180720063095</v>
          </cell>
          <cell r="Q784">
            <v>6.2722198180718065</v>
          </cell>
          <cell r="R784" t="e">
            <v>#REF!</v>
          </cell>
          <cell r="S784" t="e">
            <v>#REF!</v>
          </cell>
          <cell r="T784" t="e">
            <v>#REF!</v>
          </cell>
          <cell r="U784" t="e">
            <v>#REF!</v>
          </cell>
          <cell r="V784" t="e">
            <v>#REF!</v>
          </cell>
        </row>
        <row r="785">
          <cell r="F785">
            <v>6.2374674683057068</v>
          </cell>
          <cell r="G785">
            <v>2.125134988607579</v>
          </cell>
          <cell r="H785">
            <v>2.7124084905635586</v>
          </cell>
          <cell r="I785">
            <v>2.6858384837963154</v>
          </cell>
          <cell r="J785">
            <v>3.2855535556345838</v>
          </cell>
          <cell r="K785">
            <v>3.4705676904006983</v>
          </cell>
          <cell r="L785">
            <v>-23.233114372347881</v>
          </cell>
          <cell r="M785">
            <v>1.1812828133584081</v>
          </cell>
          <cell r="N785">
            <v>1.3860183670064556</v>
          </cell>
          <cell r="O785">
            <v>1.4875617198791311</v>
          </cell>
          <cell r="P785">
            <v>1.3684193170690926</v>
          </cell>
          <cell r="Q785">
            <v>1.1722939827637007</v>
          </cell>
          <cell r="R785" t="e">
            <v>#REF!</v>
          </cell>
          <cell r="S785" t="e">
            <v>#REF!</v>
          </cell>
          <cell r="T785" t="e">
            <v>#REF!</v>
          </cell>
          <cell r="U785" t="e">
            <v>#REF!</v>
          </cell>
          <cell r="V785" t="e">
            <v>#REF!</v>
          </cell>
        </row>
        <row r="786">
          <cell r="F786">
            <v>47.969276081674352</v>
          </cell>
          <cell r="G786">
            <v>27.736237483741995</v>
          </cell>
          <cell r="H786">
            <v>37.804929276679765</v>
          </cell>
          <cell r="I786">
            <v>39.958477750604843</v>
          </cell>
          <cell r="J786">
            <v>41.357326741372397</v>
          </cell>
          <cell r="K786">
            <v>42.47710562990158</v>
          </cell>
          <cell r="L786">
            <v>-275.03130864672863</v>
          </cell>
          <cell r="M786">
            <v>14.865946659297629</v>
          </cell>
          <cell r="N786">
            <v>17.275974225608756</v>
          </cell>
          <cell r="O786">
            <v>17.677125533328983</v>
          </cell>
          <cell r="P786">
            <v>14.718499697171239</v>
          </cell>
          <cell r="Q786">
            <v>10.757498735621109</v>
          </cell>
          <cell r="R786" t="e">
            <v>#REF!</v>
          </cell>
          <cell r="S786" t="e">
            <v>#REF!</v>
          </cell>
          <cell r="T786" t="e">
            <v>#REF!</v>
          </cell>
          <cell r="U786" t="e">
            <v>#REF!</v>
          </cell>
          <cell r="V786" t="e">
            <v>#REF!</v>
          </cell>
        </row>
        <row r="787">
          <cell r="F787">
            <v>21.179563411107448</v>
          </cell>
          <cell r="G787">
            <v>52.525241281214683</v>
          </cell>
          <cell r="H787">
            <v>57.878315569760062</v>
          </cell>
          <cell r="I787">
            <v>68.327509658877332</v>
          </cell>
          <cell r="J787">
            <v>70.943542853160068</v>
          </cell>
          <cell r="K787">
            <v>83.411757236605169</v>
          </cell>
          <cell r="L787">
            <v>-643.84060713817428</v>
          </cell>
          <cell r="M787">
            <v>26.645376190773607</v>
          </cell>
          <cell r="N787">
            <v>33.554262634020432</v>
          </cell>
          <cell r="O787">
            <v>38.523809974304363</v>
          </cell>
          <cell r="P787">
            <v>40.02210464316304</v>
          </cell>
          <cell r="Q787">
            <v>39.457164760829208</v>
          </cell>
          <cell r="R787" t="e">
            <v>#REF!</v>
          </cell>
          <cell r="S787" t="e">
            <v>#REF!</v>
          </cell>
          <cell r="T787" t="e">
            <v>#REF!</v>
          </cell>
          <cell r="U787" t="e">
            <v>#REF!</v>
          </cell>
          <cell r="V787" t="e">
            <v>#REF!</v>
          </cell>
        </row>
        <row r="788">
          <cell r="F788">
            <v>26.810014167186395</v>
          </cell>
          <cell r="G788">
            <v>15.820696625672339</v>
          </cell>
          <cell r="H788">
            <v>19.647968505246638</v>
          </cell>
          <cell r="I788">
            <v>19.906617278547991</v>
          </cell>
          <cell r="J788">
            <v>20.855262045759915</v>
          </cell>
          <cell r="K788">
            <v>21.731757121214581</v>
          </cell>
          <cell r="L788">
            <v>-164.75155893002639</v>
          </cell>
          <cell r="M788">
            <v>7.5912965447360605</v>
          </cell>
          <cell r="N788">
            <v>9.4106209735877133</v>
          </cell>
          <cell r="O788">
            <v>10.219280159569029</v>
          </cell>
          <cell r="P788">
            <v>9.7185508554154243</v>
          </cell>
          <cell r="Q788">
            <v>8.4161664348808252</v>
          </cell>
          <cell r="R788" t="e">
            <v>#REF!</v>
          </cell>
          <cell r="S788" t="e">
            <v>#REF!</v>
          </cell>
          <cell r="T788" t="e">
            <v>#REF!</v>
          </cell>
          <cell r="U788" t="e">
            <v>#REF!</v>
          </cell>
          <cell r="V788" t="e">
            <v>#REF!</v>
          </cell>
        </row>
        <row r="789">
          <cell r="F789">
            <v>8.6126492052381192</v>
          </cell>
          <cell r="G789">
            <v>9.6636811952336412</v>
          </cell>
          <cell r="H789">
            <v>10.036128956138255</v>
          </cell>
          <cell r="I789">
            <v>10.353942316665655</v>
          </cell>
          <cell r="J789">
            <v>12.139032063705752</v>
          </cell>
          <cell r="K789">
            <v>17.633535700695386</v>
          </cell>
          <cell r="L789">
            <v>-118.71465291595604</v>
          </cell>
          <cell r="M789">
            <v>7.1482017938241906</v>
          </cell>
          <cell r="N789">
            <v>9.089992665334222</v>
          </cell>
          <cell r="O789">
            <v>9.4467258991983751</v>
          </cell>
          <cell r="P789">
            <v>9.3881168443944887</v>
          </cell>
          <cell r="Q789">
            <v>8.4270492761750582</v>
          </cell>
          <cell r="R789" t="e">
            <v>#REF!</v>
          </cell>
          <cell r="S789" t="e">
            <v>#REF!</v>
          </cell>
          <cell r="T789" t="e">
            <v>#REF!</v>
          </cell>
          <cell r="U789" t="e">
            <v>#REF!</v>
          </cell>
          <cell r="V789" t="e">
            <v>#REF!</v>
          </cell>
        </row>
        <row r="1293">
          <cell r="F1293">
            <v>28.725968283737075</v>
          </cell>
          <cell r="G1293">
            <v>42.67272676048924</v>
          </cell>
          <cell r="H1293">
            <v>73.429720522629395</v>
          </cell>
          <cell r="I1293">
            <v>62.559694257193769</v>
          </cell>
          <cell r="J1293">
            <v>56.136164826154499</v>
          </cell>
          <cell r="K1293">
            <v>54.387006937420011</v>
          </cell>
          <cell r="L1293">
            <v>-2141.8816311449054</v>
          </cell>
          <cell r="M1293">
            <v>20.640024843969513</v>
          </cell>
          <cell r="N1293">
            <v>18.475419179350865</v>
          </cell>
          <cell r="O1293">
            <v>20.091498181510815</v>
          </cell>
          <cell r="P1293">
            <v>18.563247864563891</v>
          </cell>
          <cell r="Q1293">
            <v>29.163711400822706</v>
          </cell>
          <cell r="R1293" t="e">
            <v>#REF!</v>
          </cell>
          <cell r="S1293" t="e">
            <v>#REF!</v>
          </cell>
          <cell r="T1293" t="e">
            <v>#REF!</v>
          </cell>
          <cell r="U1293" t="e">
            <v>#REF!</v>
          </cell>
          <cell r="V1293" t="e">
            <v>#REF!</v>
          </cell>
        </row>
        <row r="1294">
          <cell r="F1294">
            <v>2354.9670539783801</v>
          </cell>
          <cell r="G1294">
            <v>104.46910973732383</v>
          </cell>
          <cell r="H1294">
            <v>245.98380410009258</v>
          </cell>
          <cell r="I1294">
            <v>124.23457071736175</v>
          </cell>
          <cell r="J1294">
            <v>124.61149730970055</v>
          </cell>
          <cell r="K1294">
            <v>92.986585027062915</v>
          </cell>
          <cell r="L1294">
            <v>-3876.9554094552336</v>
          </cell>
          <cell r="M1294">
            <v>-6.6616098093409164</v>
          </cell>
          <cell r="N1294">
            <v>33.660075396939646</v>
          </cell>
          <cell r="O1294">
            <v>36.858011271988744</v>
          </cell>
          <cell r="P1294">
            <v>-7.7166988788926574</v>
          </cell>
          <cell r="Q1294">
            <v>0.66567102767805864</v>
          </cell>
          <cell r="R1294" t="e">
            <v>#REF!</v>
          </cell>
          <cell r="S1294" t="e">
            <v>#REF!</v>
          </cell>
          <cell r="T1294" t="e">
            <v>#REF!</v>
          </cell>
          <cell r="U1294" t="e">
            <v>#REF!</v>
          </cell>
          <cell r="V1294" t="e">
            <v>#REF!</v>
          </cell>
        </row>
        <row r="1295">
          <cell r="F1295">
            <v>19.521628349409582</v>
          </cell>
          <cell r="G1295">
            <v>15.690204456968573</v>
          </cell>
          <cell r="H1295">
            <v>19.722099463468467</v>
          </cell>
          <cell r="I1295">
            <v>15.930972185673809</v>
          </cell>
          <cell r="J1295">
            <v>17.273935248645074</v>
          </cell>
          <cell r="K1295">
            <v>16.154789611863279</v>
          </cell>
          <cell r="L1295">
            <v>-182.75808116336628</v>
          </cell>
          <cell r="M1295">
            <v>7.0161577022045662</v>
          </cell>
          <cell r="N1295">
            <v>5.4618983825311602</v>
          </cell>
          <cell r="O1295">
            <v>4.2411855803811989</v>
          </cell>
          <cell r="P1295">
            <v>2.400562373963453</v>
          </cell>
          <cell r="Q1295">
            <v>1.6007543958420207</v>
          </cell>
          <cell r="R1295" t="e">
            <v>#REF!</v>
          </cell>
          <cell r="S1295" t="e">
            <v>#REF!</v>
          </cell>
          <cell r="T1295" t="e">
            <v>#REF!</v>
          </cell>
          <cell r="U1295" t="e">
            <v>#REF!</v>
          </cell>
          <cell r="V1295" t="e">
            <v>#REF!</v>
          </cell>
        </row>
        <row r="1296">
          <cell r="F1296">
            <v>10.883774338164841</v>
          </cell>
          <cell r="G1296">
            <v>4.1652187330717396</v>
          </cell>
          <cell r="H1296">
            <v>6.158474135878393</v>
          </cell>
          <cell r="I1296">
            <v>5.7836137633558877</v>
          </cell>
          <cell r="J1296">
            <v>5.6135202294733944</v>
          </cell>
          <cell r="K1296">
            <v>4.5929380889781797</v>
          </cell>
          <cell r="L1296">
            <v>-65.123344165875352</v>
          </cell>
          <cell r="M1296">
            <v>-0.62964352871549067</v>
          </cell>
          <cell r="N1296">
            <v>3.4748748116666306</v>
          </cell>
          <cell r="O1296">
            <v>3.1264007790863246</v>
          </cell>
          <cell r="P1296">
            <v>1.9716323133805886</v>
          </cell>
          <cell r="Q1296">
            <v>1.6624679450727164</v>
          </cell>
          <cell r="R1296" t="e">
            <v>#REF!</v>
          </cell>
          <cell r="S1296" t="e">
            <v>#REF!</v>
          </cell>
          <cell r="T1296" t="e">
            <v>#REF!</v>
          </cell>
          <cell r="U1296" t="e">
            <v>#REF!</v>
          </cell>
          <cell r="V1296" t="e">
            <v>#REF!</v>
          </cell>
        </row>
        <row r="1297">
          <cell r="F1297">
            <v>0.47144822408087039</v>
          </cell>
          <cell r="G1297">
            <v>0.19374616969513392</v>
          </cell>
          <cell r="H1297">
            <v>0.19430353069068884</v>
          </cell>
          <cell r="I1297">
            <v>0.20607363517722055</v>
          </cell>
          <cell r="J1297">
            <v>0.16088307782946587</v>
          </cell>
          <cell r="K1297">
            <v>0.1620686492308252</v>
          </cell>
          <cell r="L1297">
            <v>-3.3065277047463155</v>
          </cell>
          <cell r="M1297">
            <v>0.15104305074254043</v>
          </cell>
          <cell r="N1297">
            <v>0.16423809087645935</v>
          </cell>
          <cell r="O1297">
            <v>0.18462470669401521</v>
          </cell>
          <cell r="P1297">
            <v>0.15747239214736242</v>
          </cell>
          <cell r="Q1297">
            <v>0.18326683892269868</v>
          </cell>
          <cell r="R1297" t="e">
            <v>#REF!</v>
          </cell>
          <cell r="S1297" t="e">
            <v>#REF!</v>
          </cell>
          <cell r="T1297" t="e">
            <v>#REF!</v>
          </cell>
          <cell r="U1297" t="e">
            <v>#REF!</v>
          </cell>
          <cell r="V1297" t="e">
            <v>#REF!</v>
          </cell>
        </row>
        <row r="1298">
          <cell r="F1298">
            <v>16.993377542132492</v>
          </cell>
          <cell r="G1298">
            <v>4.782233834788542</v>
          </cell>
          <cell r="H1298">
            <v>15.675498459228294</v>
          </cell>
          <cell r="I1298">
            <v>4.0599749836785861</v>
          </cell>
          <cell r="J1298">
            <v>6.3208510778443454</v>
          </cell>
          <cell r="K1298">
            <v>8.4683363329415755</v>
          </cell>
          <cell r="L1298">
            <v>-205.08207687113651</v>
          </cell>
          <cell r="M1298">
            <v>1.0791664085527373</v>
          </cell>
          <cell r="N1298">
            <v>4.904582680159308</v>
          </cell>
          <cell r="O1298">
            <v>5.3532612134653164</v>
          </cell>
          <cell r="P1298">
            <v>5.6531530206889329</v>
          </cell>
          <cell r="Q1298">
            <v>8.0193847963689322</v>
          </cell>
          <cell r="R1298" t="e">
            <v>#REF!</v>
          </cell>
          <cell r="S1298" t="e">
            <v>#REF!</v>
          </cell>
          <cell r="T1298" t="e">
            <v>#REF!</v>
          </cell>
          <cell r="U1298" t="e">
            <v>#REF!</v>
          </cell>
          <cell r="V1298" t="e">
            <v>#REF!</v>
          </cell>
        </row>
        <row r="1299">
          <cell r="F1299">
            <v>14.753726699400602</v>
          </cell>
          <cell r="G1299">
            <v>6.9190728605177014</v>
          </cell>
          <cell r="H1299">
            <v>4.4905383875815801</v>
          </cell>
          <cell r="I1299">
            <v>7.5736167120572304</v>
          </cell>
          <cell r="J1299">
            <v>10.937363211883557</v>
          </cell>
          <cell r="K1299">
            <v>11.263506438789513</v>
          </cell>
          <cell r="L1299">
            <v>-280.18194371387483</v>
          </cell>
          <cell r="M1299">
            <v>8.9111195194352035</v>
          </cell>
          <cell r="N1299">
            <v>8.5887244677444414</v>
          </cell>
          <cell r="O1299">
            <v>8.8152545776372904</v>
          </cell>
          <cell r="P1299">
            <v>10.116818369998015</v>
          </cell>
          <cell r="Q1299">
            <v>14.176034488939102</v>
          </cell>
          <cell r="R1299" t="e">
            <v>#REF!</v>
          </cell>
          <cell r="S1299" t="e">
            <v>#REF!</v>
          </cell>
          <cell r="T1299" t="e">
            <v>#REF!</v>
          </cell>
          <cell r="U1299" t="e">
            <v>#REF!</v>
          </cell>
          <cell r="V1299" t="e">
            <v>#REF!</v>
          </cell>
        </row>
        <row r="1300">
          <cell r="F1300">
            <v>20.745147738163439</v>
          </cell>
          <cell r="G1300">
            <v>10.575961218309658</v>
          </cell>
          <cell r="H1300">
            <v>20.23655564458744</v>
          </cell>
          <cell r="I1300">
            <v>16.657387426697369</v>
          </cell>
          <cell r="J1300">
            <v>9.2006824910854519</v>
          </cell>
          <cell r="K1300">
            <v>13.073103021558616</v>
          </cell>
          <cell r="L1300">
            <v>-248.35815799488054</v>
          </cell>
          <cell r="M1300">
            <v>7.1973307736686252</v>
          </cell>
          <cell r="N1300">
            <v>7.2809965649710477</v>
          </cell>
          <cell r="O1300">
            <v>7.3163511126178378</v>
          </cell>
          <cell r="P1300">
            <v>8.4900983701725465</v>
          </cell>
          <cell r="Q1300">
            <v>11.22900200630113</v>
          </cell>
          <cell r="R1300" t="e">
            <v>#REF!</v>
          </cell>
          <cell r="S1300" t="e">
            <v>#REF!</v>
          </cell>
          <cell r="T1300" t="e">
            <v>#REF!</v>
          </cell>
          <cell r="U1300" t="e">
            <v>#REF!</v>
          </cell>
          <cell r="V1300" t="e">
            <v>#REF!</v>
          </cell>
        </row>
        <row r="1301">
          <cell r="F1301">
            <v>30.573874192560652</v>
          </cell>
          <cell r="G1301">
            <v>12.992401425788444</v>
          </cell>
          <cell r="H1301">
            <v>34.526969645750683</v>
          </cell>
          <cell r="I1301">
            <v>21.411502084581002</v>
          </cell>
          <cell r="J1301">
            <v>29.294141191237884</v>
          </cell>
          <cell r="K1301">
            <v>35.305604926789698</v>
          </cell>
          <cell r="L1301">
            <v>-660.52615452050907</v>
          </cell>
          <cell r="M1301">
            <v>14.089845564358939</v>
          </cell>
          <cell r="N1301">
            <v>14.144964518635334</v>
          </cell>
          <cell r="O1301">
            <v>13.290667686742495</v>
          </cell>
          <cell r="P1301">
            <v>15.062582020924424</v>
          </cell>
          <cell r="Q1301">
            <v>20.137404195089616</v>
          </cell>
          <cell r="R1301" t="e">
            <v>#REF!</v>
          </cell>
          <cell r="S1301" t="e">
            <v>#REF!</v>
          </cell>
          <cell r="T1301" t="e">
            <v>#REF!</v>
          </cell>
          <cell r="U1301" t="e">
            <v>#REF!</v>
          </cell>
          <cell r="V1301" t="e">
            <v>#REF!</v>
          </cell>
        </row>
        <row r="1302">
          <cell r="F1302">
            <v>7.3302010600677363</v>
          </cell>
          <cell r="G1302">
            <v>6.336286915026335</v>
          </cell>
          <cell r="H1302">
            <v>9.6375138690165869</v>
          </cell>
          <cell r="I1302">
            <v>8.9245915127864777</v>
          </cell>
          <cell r="J1302">
            <v>9.2370161966240403</v>
          </cell>
          <cell r="K1302">
            <v>7.4696796877569014</v>
          </cell>
          <cell r="L1302">
            <v>-90.427733951854492</v>
          </cell>
          <cell r="M1302">
            <v>4.7414996862082432</v>
          </cell>
          <cell r="N1302">
            <v>4.8365684363913317</v>
          </cell>
          <cell r="O1302">
            <v>4.9854754833281163</v>
          </cell>
          <cell r="P1302">
            <v>4.297829029730849</v>
          </cell>
          <cell r="Q1302">
            <v>4.3659408304898264</v>
          </cell>
          <cell r="R1302" t="e">
            <v>#REF!</v>
          </cell>
          <cell r="S1302" t="e">
            <v>#REF!</v>
          </cell>
          <cell r="T1302" t="e">
            <v>#REF!</v>
          </cell>
          <cell r="U1302" t="e">
            <v>#REF!</v>
          </cell>
          <cell r="V1302" t="e">
            <v>#REF!</v>
          </cell>
        </row>
        <row r="1303">
          <cell r="F1303">
            <v>7.6645598718673114</v>
          </cell>
          <cell r="G1303">
            <v>4.103964403324099</v>
          </cell>
          <cell r="H1303">
            <v>6.3704145295417902</v>
          </cell>
          <cell r="I1303">
            <v>7.594397322000404</v>
          </cell>
          <cell r="J1303">
            <v>9.9000613524330099</v>
          </cell>
          <cell r="K1303">
            <v>8.2879799449629736</v>
          </cell>
          <cell r="L1303">
            <v>-93.986369812085215</v>
          </cell>
          <cell r="M1303">
            <v>4.1006039362734157</v>
          </cell>
          <cell r="N1303">
            <v>3.6085679169608795</v>
          </cell>
          <cell r="O1303">
            <v>4.310702211460665</v>
          </cell>
          <cell r="P1303">
            <v>4.3820650089251814</v>
          </cell>
          <cell r="Q1303">
            <v>5.1259592665561797</v>
          </cell>
          <cell r="R1303" t="e">
            <v>#REF!</v>
          </cell>
          <cell r="S1303" t="e">
            <v>#REF!</v>
          </cell>
          <cell r="T1303" t="e">
            <v>#REF!</v>
          </cell>
          <cell r="U1303" t="e">
            <v>#REF!</v>
          </cell>
          <cell r="V1303" t="e">
            <v>#REF!</v>
          </cell>
        </row>
        <row r="1304">
          <cell r="F1304">
            <v>0</v>
          </cell>
          <cell r="G1304">
            <v>0</v>
          </cell>
          <cell r="H1304">
            <v>0</v>
          </cell>
          <cell r="I1304">
            <v>-0.39879285088464655</v>
          </cell>
          <cell r="J1304">
            <v>2.7547750889981941</v>
          </cell>
          <cell r="K1304">
            <v>1.9392548438461503</v>
          </cell>
          <cell r="L1304">
            <v>-42.442770099150685</v>
          </cell>
          <cell r="M1304">
            <v>2.0077794413297028</v>
          </cell>
          <cell r="N1304">
            <v>2.0437116558113431</v>
          </cell>
          <cell r="O1304">
            <v>2.1313809698487418</v>
          </cell>
          <cell r="P1304">
            <v>1.9130513461247816</v>
          </cell>
          <cell r="Q1304">
            <v>2.0004475408581328</v>
          </cell>
          <cell r="R1304" t="e">
            <v>#REF!</v>
          </cell>
          <cell r="S1304" t="e">
            <v>#REF!</v>
          </cell>
          <cell r="T1304" t="e">
            <v>#REF!</v>
          </cell>
          <cell r="U1304" t="e">
            <v>#REF!</v>
          </cell>
          <cell r="V1304" t="e">
            <v>#REF!</v>
          </cell>
        </row>
        <row r="1305">
          <cell r="F1305">
            <v>17.131118035509246</v>
          </cell>
          <cell r="G1305">
            <v>11.286758605442543</v>
          </cell>
          <cell r="H1305">
            <v>14.392124078859041</v>
          </cell>
          <cell r="I1305">
            <v>13.043480514812728</v>
          </cell>
          <cell r="J1305">
            <v>16.318497671446245</v>
          </cell>
          <cell r="K1305">
            <v>16.793248609024609</v>
          </cell>
          <cell r="L1305">
            <v>-254.75307840810783</v>
          </cell>
          <cell r="M1305">
            <v>5.4588230276350203</v>
          </cell>
          <cell r="N1305">
            <v>5.2373417121975478</v>
          </cell>
          <cell r="O1305">
            <v>4.9191454898347047</v>
          </cell>
          <cell r="P1305">
            <v>4.0754788207487707</v>
          </cell>
          <cell r="Q1305">
            <v>5.8620021191792979</v>
          </cell>
          <cell r="R1305" t="e">
            <v>#REF!</v>
          </cell>
          <cell r="S1305" t="e">
            <v>#REF!</v>
          </cell>
          <cell r="T1305" t="e">
            <v>#REF!</v>
          </cell>
          <cell r="U1305" t="e">
            <v>#REF!</v>
          </cell>
          <cell r="V1305" t="e">
            <v>#REF!</v>
          </cell>
        </row>
        <row r="1306">
          <cell r="F1306">
            <v>-4.454494483719472</v>
          </cell>
          <cell r="G1306">
            <v>3.5554011676522776</v>
          </cell>
          <cell r="H1306">
            <v>6.874955030304875</v>
          </cell>
          <cell r="I1306">
            <v>3.2880965009134826</v>
          </cell>
          <cell r="J1306">
            <v>6.9415495825425531</v>
          </cell>
          <cell r="K1306">
            <v>6.882905351129974</v>
          </cell>
          <cell r="L1306">
            <v>-85.119763691946147</v>
          </cell>
          <cell r="M1306">
            <v>4.057818055460416</v>
          </cell>
          <cell r="N1306">
            <v>4.3447304320369255</v>
          </cell>
          <cell r="O1306">
            <v>4.6177529224788998</v>
          </cell>
          <cell r="P1306">
            <v>3.8775905507980326</v>
          </cell>
          <cell r="Q1306">
            <v>4.2411837156121344</v>
          </cell>
          <cell r="R1306" t="e">
            <v>#REF!</v>
          </cell>
          <cell r="S1306" t="e">
            <v>#REF!</v>
          </cell>
          <cell r="T1306" t="e">
            <v>#REF!</v>
          </cell>
          <cell r="U1306" t="e">
            <v>#REF!</v>
          </cell>
          <cell r="V1306" t="e">
            <v>#REF!</v>
          </cell>
        </row>
        <row r="1307">
          <cell r="F1307">
            <v>18.822823043747519</v>
          </cell>
          <cell r="G1307">
            <v>19.003073858920288</v>
          </cell>
          <cell r="H1307">
            <v>25.285605881105624</v>
          </cell>
          <cell r="I1307">
            <v>18.298537026445274</v>
          </cell>
          <cell r="J1307">
            <v>23.792075953350974</v>
          </cell>
          <cell r="K1307">
            <v>25.735986739634555</v>
          </cell>
          <cell r="L1307">
            <v>-264.903682015068</v>
          </cell>
          <cell r="M1307">
            <v>4.9693989896000517</v>
          </cell>
          <cell r="N1307">
            <v>4.619350701156236</v>
          </cell>
          <cell r="O1307">
            <v>4.4703044426068743</v>
          </cell>
          <cell r="P1307">
            <v>3.4105359906101853</v>
          </cell>
          <cell r="Q1307">
            <v>4.881872000958996</v>
          </cell>
          <cell r="R1307" t="e">
            <v>#REF!</v>
          </cell>
          <cell r="S1307" t="e">
            <v>#REF!</v>
          </cell>
          <cell r="T1307" t="e">
            <v>#REF!</v>
          </cell>
          <cell r="U1307" t="e">
            <v>#REF!</v>
          </cell>
          <cell r="V1307" t="e">
            <v>#REF!</v>
          </cell>
        </row>
        <row r="1308">
          <cell r="F1308">
            <v>86.463834689493979</v>
          </cell>
          <cell r="G1308">
            <v>27.253110906638767</v>
          </cell>
          <cell r="H1308">
            <v>28.805044554663255</v>
          </cell>
          <cell r="I1308">
            <v>43.362274966903783</v>
          </cell>
          <cell r="J1308">
            <v>52.724978575881607</v>
          </cell>
          <cell r="K1308">
            <v>70.927323422820564</v>
          </cell>
          <cell r="L1308">
            <v>-946.37488756503785</v>
          </cell>
          <cell r="M1308">
            <v>50.361392183290718</v>
          </cell>
          <cell r="N1308">
            <v>48.806274507807075</v>
          </cell>
          <cell r="O1308">
            <v>45.513178736721557</v>
          </cell>
          <cell r="P1308">
            <v>29.33415693909933</v>
          </cell>
          <cell r="Q1308">
            <v>26.630650940119182</v>
          </cell>
          <cell r="R1308" t="e">
            <v>#REF!</v>
          </cell>
          <cell r="S1308" t="e">
            <v>#REF!</v>
          </cell>
          <cell r="T1308" t="e">
            <v>#REF!</v>
          </cell>
          <cell r="U1308" t="e">
            <v>#REF!</v>
          </cell>
          <cell r="V1308" t="e">
            <v>#REF!</v>
          </cell>
        </row>
        <row r="1309">
          <cell r="F1309">
            <v>505.3799257562132</v>
          </cell>
          <cell r="G1309">
            <v>255.98278798097726</v>
          </cell>
          <cell r="H1309">
            <v>331.18938793477264</v>
          </cell>
          <cell r="I1309">
            <v>336.60010603598676</v>
          </cell>
          <cell r="J1309">
            <v>242.4709890836964</v>
          </cell>
          <cell r="K1309">
            <v>348.97233468351055</v>
          </cell>
          <cell r="L1309">
            <v>-5797.3804554245062</v>
          </cell>
          <cell r="M1309">
            <v>91.120544002290444</v>
          </cell>
          <cell r="N1309">
            <v>75.352399382554722</v>
          </cell>
          <cell r="O1309">
            <v>57.559331442093935</v>
          </cell>
          <cell r="P1309">
            <v>28.184945329328912</v>
          </cell>
          <cell r="Q1309">
            <v>42.097386843979308</v>
          </cell>
          <cell r="R1309" t="e">
            <v>#REF!</v>
          </cell>
          <cell r="S1309" t="e">
            <v>#REF!</v>
          </cell>
          <cell r="T1309" t="e">
            <v>#REF!</v>
          </cell>
          <cell r="U1309" t="e">
            <v>#REF!</v>
          </cell>
          <cell r="V1309" t="e">
            <v>#REF!</v>
          </cell>
        </row>
        <row r="1310">
          <cell r="F1310">
            <v>92.189040108131053</v>
          </cell>
          <cell r="G1310">
            <v>16.909265503923621</v>
          </cell>
          <cell r="H1310">
            <v>54.801297129205182</v>
          </cell>
          <cell r="I1310">
            <v>25.930734463789804</v>
          </cell>
          <cell r="J1310">
            <v>27.048040962198371</v>
          </cell>
          <cell r="K1310">
            <v>27.732650918389083</v>
          </cell>
          <cell r="L1310">
            <v>-555.88533609274396</v>
          </cell>
          <cell r="M1310">
            <v>11.782577990152276</v>
          </cell>
          <cell r="N1310">
            <v>9.3569369771275888</v>
          </cell>
          <cell r="O1310">
            <v>7.70147569419305</v>
          </cell>
          <cell r="P1310">
            <v>0.42345143729335177</v>
          </cell>
          <cell r="Q1310">
            <v>5.5092791364872014</v>
          </cell>
          <cell r="R1310" t="e">
            <v>#REF!</v>
          </cell>
          <cell r="S1310" t="e">
            <v>#REF!</v>
          </cell>
          <cell r="T1310" t="e">
            <v>#REF!</v>
          </cell>
          <cell r="U1310" t="e">
            <v>#REF!</v>
          </cell>
          <cell r="V1310" t="e">
            <v>#REF!</v>
          </cell>
        </row>
        <row r="1311">
          <cell r="F1311">
            <v>5.292617572582575</v>
          </cell>
          <cell r="G1311">
            <v>1.3884926469854868</v>
          </cell>
          <cell r="H1311">
            <v>1.7590628414898806</v>
          </cell>
          <cell r="I1311">
            <v>1.5921571861881567</v>
          </cell>
          <cell r="J1311">
            <v>2.0110613546181844</v>
          </cell>
          <cell r="K1311">
            <v>2.031061683656314</v>
          </cell>
          <cell r="L1311">
            <v>-21.210371754228124</v>
          </cell>
          <cell r="M1311">
            <v>0.95366761864704941</v>
          </cell>
          <cell r="N1311">
            <v>0.89526048559507387</v>
          </cell>
          <cell r="O1311">
            <v>0.79995887678941813</v>
          </cell>
          <cell r="P1311">
            <v>0.49838285544931793</v>
          </cell>
          <cell r="Q1311">
            <v>0.42233031818531508</v>
          </cell>
          <cell r="R1311" t="e">
            <v>#REF!</v>
          </cell>
          <cell r="S1311" t="e">
            <v>#REF!</v>
          </cell>
          <cell r="T1311" t="e">
            <v>#REF!</v>
          </cell>
          <cell r="U1311" t="e">
            <v>#REF!</v>
          </cell>
          <cell r="V1311" t="e">
            <v>#REF!</v>
          </cell>
        </row>
        <row r="1312">
          <cell r="F1312">
            <v>0</v>
          </cell>
          <cell r="G1312">
            <v>144.27194560220005</v>
          </cell>
          <cell r="H1312">
            <v>74.768274433773058</v>
          </cell>
          <cell r="I1312">
            <v>44.597205865932665</v>
          </cell>
          <cell r="J1312">
            <v>42.092703146490749</v>
          </cell>
          <cell r="K1312">
            <v>40.967709748232721</v>
          </cell>
          <cell r="L1312">
            <v>-1256.8337800104152</v>
          </cell>
          <cell r="M1312">
            <v>11.860954325716648</v>
          </cell>
          <cell r="N1312">
            <v>3.9702030019000176</v>
          </cell>
          <cell r="O1312">
            <v>-2.3848347885045769</v>
          </cell>
          <cell r="P1312">
            <v>-7.183964252296164</v>
          </cell>
          <cell r="Q1312">
            <v>1.7512109742181305</v>
          </cell>
          <cell r="R1312" t="e">
            <v>#REF!</v>
          </cell>
          <cell r="S1312" t="e">
            <v>#REF!</v>
          </cell>
          <cell r="T1312" t="e">
            <v>#REF!</v>
          </cell>
          <cell r="U1312" t="e">
            <v>#REF!</v>
          </cell>
          <cell r="V1312" t="e">
            <v>#REF!</v>
          </cell>
        </row>
        <row r="1313">
          <cell r="F1313">
            <v>30.488049470175611</v>
          </cell>
          <cell r="G1313">
            <v>399.05721920163342</v>
          </cell>
          <cell r="H1313">
            <v>444.83209094755239</v>
          </cell>
          <cell r="I1313">
            <v>498.26271169999382</v>
          </cell>
          <cell r="J1313">
            <v>510.84523945595106</v>
          </cell>
          <cell r="K1313">
            <v>542.61356996862173</v>
          </cell>
          <cell r="L1313">
            <v>-8658.356260658913</v>
          </cell>
          <cell r="M1313">
            <v>129.42294540198782</v>
          </cell>
          <cell r="N1313">
            <v>108.30946517311895</v>
          </cell>
          <cell r="O1313">
            <v>82.003768484619286</v>
          </cell>
          <cell r="P1313">
            <v>34.955896709721856</v>
          </cell>
          <cell r="Q1313">
            <v>55.048606978839075</v>
          </cell>
          <cell r="R1313" t="e">
            <v>#REF!</v>
          </cell>
          <cell r="S1313" t="e">
            <v>#REF!</v>
          </cell>
          <cell r="T1313" t="e">
            <v>#REF!</v>
          </cell>
          <cell r="U1313" t="e">
            <v>#REF!</v>
          </cell>
          <cell r="V1313" t="e">
            <v>#REF!</v>
          </cell>
        </row>
        <row r="1314">
          <cell r="F1314">
            <v>87.757148664372949</v>
          </cell>
          <cell r="G1314">
            <v>32.621343589323601</v>
          </cell>
          <cell r="H1314">
            <v>60.497552727277139</v>
          </cell>
          <cell r="I1314">
            <v>32.913648984961128</v>
          </cell>
          <cell r="J1314">
            <v>33.209976579005001</v>
          </cell>
          <cell r="K1314">
            <v>41.175877281848386</v>
          </cell>
          <cell r="L1314">
            <v>-767.66342357149415</v>
          </cell>
          <cell r="M1314">
            <v>10.472132797365475</v>
          </cell>
          <cell r="N1314">
            <v>8.2414691486928859</v>
          </cell>
          <cell r="O1314">
            <v>4.884579070868881</v>
          </cell>
          <cell r="P1314">
            <v>-1.8018059388087977</v>
          </cell>
          <cell r="Q1314">
            <v>-0.14990638010519497</v>
          </cell>
          <cell r="R1314" t="e">
            <v>#REF!</v>
          </cell>
          <cell r="S1314" t="e">
            <v>#REF!</v>
          </cell>
          <cell r="T1314" t="e">
            <v>#REF!</v>
          </cell>
          <cell r="U1314" t="e">
            <v>#REF!</v>
          </cell>
          <cell r="V1314" t="e">
            <v>#REF!</v>
          </cell>
        </row>
        <row r="1315">
          <cell r="F1315">
            <v>6.2943029771823831</v>
          </cell>
          <cell r="G1315">
            <v>6.6707804309081666</v>
          </cell>
          <cell r="H1315">
            <v>5.8790805425281292</v>
          </cell>
          <cell r="I1315">
            <v>5.1982624737518677</v>
          </cell>
          <cell r="J1315">
            <v>-5.3729778340818957</v>
          </cell>
          <cell r="K1315">
            <v>-8.2955920577363873</v>
          </cell>
          <cell r="L1315">
            <v>-220.13453864746936</v>
          </cell>
          <cell r="M1315">
            <v>5.1128929317548</v>
          </cell>
          <cell r="N1315">
            <v>4.8724224576170059</v>
          </cell>
          <cell r="O1315">
            <v>3.125155808839736</v>
          </cell>
          <cell r="P1315">
            <v>2.4860122607575477</v>
          </cell>
          <cell r="Q1315">
            <v>3.6453234225393132</v>
          </cell>
          <cell r="R1315" t="e">
            <v>#REF!</v>
          </cell>
          <cell r="S1315" t="e">
            <v>#REF!</v>
          </cell>
          <cell r="T1315" t="e">
            <v>#REF!</v>
          </cell>
          <cell r="U1315" t="e">
            <v>#REF!</v>
          </cell>
          <cell r="V1315" t="e">
            <v>#REF!</v>
          </cell>
        </row>
        <row r="1331">
          <cell r="F1331">
            <v>46.51083205162567</v>
          </cell>
          <cell r="G1331">
            <v>68.737118734534434</v>
          </cell>
          <cell r="H1331">
            <v>116.88048878735049</v>
          </cell>
          <cell r="I1331">
            <v>101.00764298565657</v>
          </cell>
          <cell r="J1331">
            <v>91.900077470484177</v>
          </cell>
          <cell r="K1331">
            <v>89.678376015101463</v>
          </cell>
          <cell r="L1331">
            <v>-3291.5421384669717</v>
          </cell>
          <cell r="M1331">
            <v>32.790698160855584</v>
          </cell>
          <cell r="N1331">
            <v>32.314388038006889</v>
          </cell>
          <cell r="O1331">
            <v>36.831019499851713</v>
          </cell>
          <cell r="P1331">
            <v>38.67973401171794</v>
          </cell>
          <cell r="Q1331">
            <v>53.374032507638262</v>
          </cell>
          <cell r="R1331" t="e">
            <v>#REF!</v>
          </cell>
          <cell r="S1331" t="e">
            <v>#REF!</v>
          </cell>
          <cell r="T1331" t="e">
            <v>#REF!</v>
          </cell>
          <cell r="U1331" t="e">
            <v>#REF!</v>
          </cell>
          <cell r="V1331" t="e">
            <v>#REF!</v>
          </cell>
        </row>
        <row r="1332">
          <cell r="F1332">
            <v>3176.9779436213139</v>
          </cell>
          <cell r="G1332">
            <v>187.35637597420146</v>
          </cell>
          <cell r="H1332">
            <v>380.65810928815824</v>
          </cell>
          <cell r="I1332">
            <v>222.08726525198955</v>
          </cell>
          <cell r="J1332">
            <v>225.59600535785546</v>
          </cell>
          <cell r="K1332">
            <v>188.09682681082452</v>
          </cell>
          <cell r="L1332">
            <v>-5135.7086017772162</v>
          </cell>
          <cell r="M1332">
            <v>15.189221985852118</v>
          </cell>
          <cell r="N1332">
            <v>78.373342452646654</v>
          </cell>
          <cell r="O1332">
            <v>90.187778003712339</v>
          </cell>
          <cell r="P1332">
            <v>34.538260354773065</v>
          </cell>
          <cell r="Q1332">
            <v>40.831763609961335</v>
          </cell>
          <cell r="R1332" t="e">
            <v>#REF!</v>
          </cell>
          <cell r="S1332" t="e">
            <v>#REF!</v>
          </cell>
          <cell r="T1332" t="e">
            <v>#REF!</v>
          </cell>
          <cell r="U1332" t="e">
            <v>#REF!</v>
          </cell>
          <cell r="V1332" t="e">
            <v>#REF!</v>
          </cell>
        </row>
        <row r="1333">
          <cell r="F1333">
            <v>27.693034675925947</v>
          </cell>
          <cell r="G1333">
            <v>22.67403039089772</v>
          </cell>
          <cell r="H1333">
            <v>28.488364746169943</v>
          </cell>
          <cell r="I1333">
            <v>23.51336254089528</v>
          </cell>
          <cell r="J1333">
            <v>25.60075784554045</v>
          </cell>
          <cell r="K1333">
            <v>24.313968002908268</v>
          </cell>
          <cell r="L1333">
            <v>-250.48215634706617</v>
          </cell>
          <cell r="M1333">
            <v>10.480130286643632</v>
          </cell>
          <cell r="N1333">
            <v>8.8745321775575601</v>
          </cell>
          <cell r="O1333">
            <v>7.6502731052024071</v>
          </cell>
          <cell r="P1333">
            <v>5.377110393816233</v>
          </cell>
          <cell r="Q1333">
            <v>4.1735576273175443</v>
          </cell>
          <cell r="R1333" t="e">
            <v>#REF!</v>
          </cell>
          <cell r="S1333" t="e">
            <v>#REF!</v>
          </cell>
          <cell r="T1333" t="e">
            <v>#REF!</v>
          </cell>
          <cell r="U1333" t="e">
            <v>#REF!</v>
          </cell>
          <cell r="V1333" t="e">
            <v>#REF!</v>
          </cell>
        </row>
        <row r="1334">
          <cell r="F1334">
            <v>24.817281898849764</v>
          </cell>
          <cell r="G1334">
            <v>10.810295383537831</v>
          </cell>
          <cell r="H1334">
            <v>15.827490933113266</v>
          </cell>
          <cell r="I1334">
            <v>15.61525271450803</v>
          </cell>
          <cell r="J1334">
            <v>15.66643848435924</v>
          </cell>
          <cell r="K1334">
            <v>13.852828200587888</v>
          </cell>
          <cell r="L1334">
            <v>-141.57212619546408</v>
          </cell>
          <cell r="M1334">
            <v>-1.1774855260002632</v>
          </cell>
          <cell r="N1334">
            <v>8.8238867574177284</v>
          </cell>
          <cell r="O1334">
            <v>8.8761858965745652</v>
          </cell>
          <cell r="P1334">
            <v>7.49480993739847</v>
          </cell>
          <cell r="Q1334">
            <v>6.5059932003946601</v>
          </cell>
          <cell r="R1334" t="e">
            <v>#REF!</v>
          </cell>
          <cell r="S1334" t="e">
            <v>#REF!</v>
          </cell>
          <cell r="T1334" t="e">
            <v>#REF!</v>
          </cell>
          <cell r="U1334" t="e">
            <v>#REF!</v>
          </cell>
          <cell r="V1334" t="e">
            <v>#REF!</v>
          </cell>
        </row>
        <row r="1335">
          <cell r="F1335">
            <v>2.4318436528606648</v>
          </cell>
          <cell r="G1335">
            <v>0.91361777599157001</v>
          </cell>
          <cell r="H1335">
            <v>0.94595209819758119</v>
          </cell>
          <cell r="I1335">
            <v>1.0414788264328232</v>
          </cell>
          <cell r="J1335">
            <v>0.78783391279704662</v>
          </cell>
          <cell r="K1335">
            <v>0.80896707896503517</v>
          </cell>
          <cell r="L1335">
            <v>-18.714642820970546</v>
          </cell>
          <cell r="M1335">
            <v>0.56404009788460097</v>
          </cell>
          <cell r="N1335">
            <v>0.70404035275224552</v>
          </cell>
          <cell r="O1335">
            <v>0.85107352869182384</v>
          </cell>
          <cell r="P1335">
            <v>0.96072274710795991</v>
          </cell>
          <cell r="Q1335">
            <v>1.1588107502523102</v>
          </cell>
          <cell r="R1335" t="e">
            <v>#REF!</v>
          </cell>
          <cell r="S1335" t="e">
            <v>#REF!</v>
          </cell>
          <cell r="T1335" t="e">
            <v>#REF!</v>
          </cell>
          <cell r="U1335" t="e">
            <v>#REF!</v>
          </cell>
          <cell r="V1335" t="e">
            <v>#REF!</v>
          </cell>
        </row>
        <row r="1336">
          <cell r="F1336">
            <v>38.182940355929013</v>
          </cell>
          <cell r="G1336">
            <v>14.536830955456164</v>
          </cell>
          <cell r="H1336">
            <v>28.180685564417068</v>
          </cell>
          <cell r="I1336">
            <v>17.745524204732796</v>
          </cell>
          <cell r="J1336">
            <v>24.112904767209759</v>
          </cell>
          <cell r="K1336">
            <v>27.214958553017109</v>
          </cell>
          <cell r="L1336">
            <v>-408.66022576716705</v>
          </cell>
          <cell r="M1336">
            <v>5.4180334413664104</v>
          </cell>
          <cell r="N1336">
            <v>15.759142242630201</v>
          </cell>
          <cell r="O1336">
            <v>18.588103133472167</v>
          </cell>
          <cell r="P1336">
            <v>19.76470809298366</v>
          </cell>
          <cell r="Q1336">
            <v>22.89670724331388</v>
          </cell>
          <cell r="R1336" t="e">
            <v>#REF!</v>
          </cell>
          <cell r="S1336" t="e">
            <v>#REF!</v>
          </cell>
          <cell r="T1336" t="e">
            <v>#REF!</v>
          </cell>
          <cell r="U1336" t="e">
            <v>#REF!</v>
          </cell>
          <cell r="V1336" t="e">
            <v>#REF!</v>
          </cell>
        </row>
        <row r="1337">
          <cell r="F1337">
            <v>30.802575973275069</v>
          </cell>
          <cell r="G1337">
            <v>16.429437519058535</v>
          </cell>
          <cell r="H1337">
            <v>12.409727568334258</v>
          </cell>
          <cell r="I1337">
            <v>19.04183463950088</v>
          </cell>
          <cell r="J1337">
            <v>26.207580910798569</v>
          </cell>
          <cell r="K1337">
            <v>34.108186084176417</v>
          </cell>
          <cell r="L1337">
            <v>-544.73780143930799</v>
          </cell>
          <cell r="M1337">
            <v>19.032710104700975</v>
          </cell>
          <cell r="N1337">
            <v>20.990693047619246</v>
          </cell>
          <cell r="O1337">
            <v>23.34185738350957</v>
          </cell>
          <cell r="P1337">
            <v>27.161045608250301</v>
          </cell>
          <cell r="Q1337">
            <v>33.722002180283326</v>
          </cell>
          <cell r="R1337" t="e">
            <v>#REF!</v>
          </cell>
          <cell r="S1337" t="e">
            <v>#REF!</v>
          </cell>
          <cell r="T1337" t="e">
            <v>#REF!</v>
          </cell>
          <cell r="U1337" t="e">
            <v>#REF!</v>
          </cell>
          <cell r="V1337" t="e">
            <v>#REF!</v>
          </cell>
        </row>
        <row r="1338">
          <cell r="F1338">
            <v>43.28507863567161</v>
          </cell>
          <cell r="G1338">
            <v>23.946651753326979</v>
          </cell>
          <cell r="H1338">
            <v>37.986842806424818</v>
          </cell>
          <cell r="I1338">
            <v>35.597989746232955</v>
          </cell>
          <cell r="J1338">
            <v>28.416860740091398</v>
          </cell>
          <cell r="K1338">
            <v>34.881397913742163</v>
          </cell>
          <cell r="L1338">
            <v>-489.63049943840497</v>
          </cell>
          <cell r="M1338">
            <v>16.023482714905022</v>
          </cell>
          <cell r="N1338">
            <v>18.475798752033338</v>
          </cell>
          <cell r="O1338">
            <v>20.221088695419624</v>
          </cell>
          <cell r="P1338">
            <v>23.2589387743879</v>
          </cell>
          <cell r="Q1338">
            <v>27.417080841437379</v>
          </cell>
          <cell r="R1338" t="e">
            <v>#REF!</v>
          </cell>
          <cell r="S1338" t="e">
            <v>#REF!</v>
          </cell>
          <cell r="T1338" t="e">
            <v>#REF!</v>
          </cell>
          <cell r="U1338" t="e">
            <v>#REF!</v>
          </cell>
          <cell r="V1338" t="e">
            <v>#REF!</v>
          </cell>
        </row>
        <row r="1339">
          <cell r="F1339">
            <v>75.964669482957191</v>
          </cell>
          <cell r="G1339">
            <v>41.712157563378142</v>
          </cell>
          <cell r="H1339">
            <v>82.640023742644544</v>
          </cell>
          <cell r="I1339">
            <v>104.41318777121911</v>
          </cell>
          <cell r="J1339">
            <v>120.92422772540471</v>
          </cell>
          <cell r="K1339">
            <v>141.24389655572537</v>
          </cell>
          <cell r="L1339">
            <v>-1457.9341532901985</v>
          </cell>
          <cell r="M1339">
            <v>41.386179455760356</v>
          </cell>
          <cell r="N1339">
            <v>49.457817089550275</v>
          </cell>
          <cell r="O1339">
            <v>53.960162224518243</v>
          </cell>
          <cell r="P1339">
            <v>61.481499075146154</v>
          </cell>
          <cell r="Q1339">
            <v>70.075283691355025</v>
          </cell>
          <cell r="R1339" t="e">
            <v>#REF!</v>
          </cell>
          <cell r="S1339" t="e">
            <v>#REF!</v>
          </cell>
          <cell r="T1339" t="e">
            <v>#REF!</v>
          </cell>
          <cell r="U1339" t="e">
            <v>#REF!</v>
          </cell>
          <cell r="V1339" t="e">
            <v>#REF!</v>
          </cell>
        </row>
        <row r="1340">
          <cell r="F1340">
            <v>15.671538121522396</v>
          </cell>
          <cell r="G1340">
            <v>13.680667916852331</v>
          </cell>
          <cell r="H1340">
            <v>19.409674048360042</v>
          </cell>
          <cell r="I1340">
            <v>21.140426427003923</v>
          </cell>
          <cell r="J1340">
            <v>22.391052016667544</v>
          </cell>
          <cell r="K1340">
            <v>21.460978600797194</v>
          </cell>
          <cell r="L1340">
            <v>-226.38813137389525</v>
          </cell>
          <cell r="M1340">
            <v>9.43880114502198</v>
          </cell>
          <cell r="N1340">
            <v>10.639620072763257</v>
          </cell>
          <cell r="O1340">
            <v>12.018051581864102</v>
          </cell>
          <cell r="P1340">
            <v>12.27604608117819</v>
          </cell>
          <cell r="Q1340">
            <v>13.190523478018537</v>
          </cell>
          <cell r="R1340" t="e">
            <v>#REF!</v>
          </cell>
          <cell r="S1340" t="e">
            <v>#REF!</v>
          </cell>
          <cell r="T1340" t="e">
            <v>#REF!</v>
          </cell>
          <cell r="U1340" t="e">
            <v>#REF!</v>
          </cell>
          <cell r="V1340" t="e">
            <v>#REF!</v>
          </cell>
        </row>
        <row r="1341">
          <cell r="F1341">
            <v>15.313523104513916</v>
          </cell>
          <cell r="G1341">
            <v>8.9055143469556501</v>
          </cell>
          <cell r="H1341">
            <v>13.526036057190696</v>
          </cell>
          <cell r="I1341">
            <v>16.192017926410394</v>
          </cell>
          <cell r="J1341">
            <v>19.989595020286536</v>
          </cell>
          <cell r="K1341">
            <v>19.073947944854581</v>
          </cell>
          <cell r="L1341">
            <v>-176.83269100828326</v>
          </cell>
          <cell r="M1341">
            <v>8.3822294712250702</v>
          </cell>
          <cell r="N1341">
            <v>8.2636027420655829</v>
          </cell>
          <cell r="O1341">
            <v>10.146915612426088</v>
          </cell>
          <cell r="P1341">
            <v>10.828448313197111</v>
          </cell>
          <cell r="Q1341">
            <v>11.615053151268231</v>
          </cell>
          <cell r="R1341" t="e">
            <v>#REF!</v>
          </cell>
          <cell r="S1341" t="e">
            <v>#REF!</v>
          </cell>
          <cell r="T1341" t="e">
            <v>#REF!</v>
          </cell>
          <cell r="U1341" t="e">
            <v>#REF!</v>
          </cell>
          <cell r="V1341" t="e">
            <v>#REF!</v>
          </cell>
        </row>
        <row r="1342">
          <cell r="F1342">
            <v>0.2</v>
          </cell>
          <cell r="G1342">
            <v>0.2</v>
          </cell>
          <cell r="H1342">
            <v>0.3</v>
          </cell>
          <cell r="I1342">
            <v>0.27418923444250998</v>
          </cell>
          <cell r="J1342">
            <v>5.620251820339913</v>
          </cell>
          <cell r="K1342">
            <v>5.1614135801457444</v>
          </cell>
          <cell r="L1342">
            <v>-75.844493531533971</v>
          </cell>
          <cell r="M1342">
            <v>3.6717629270882202</v>
          </cell>
          <cell r="N1342">
            <v>4.1984029407465515</v>
          </cell>
          <cell r="O1342">
            <v>4.639941750681599</v>
          </cell>
          <cell r="P1342">
            <v>4.6362372156560854</v>
          </cell>
          <cell r="Q1342">
            <v>4.8222034519924879</v>
          </cell>
          <cell r="R1342" t="e">
            <v>#REF!</v>
          </cell>
          <cell r="S1342" t="e">
            <v>#REF!</v>
          </cell>
          <cell r="T1342" t="e">
            <v>#REF!</v>
          </cell>
          <cell r="U1342" t="e">
            <v>#REF!</v>
          </cell>
          <cell r="V1342" t="e">
            <v>#REF!</v>
          </cell>
        </row>
        <row r="1343">
          <cell r="F1343">
            <v>57.349895278478897</v>
          </cell>
          <cell r="G1343">
            <v>43.604943173349803</v>
          </cell>
          <cell r="H1343">
            <v>52.542363066995307</v>
          </cell>
          <cell r="I1343">
            <v>54.386113544385594</v>
          </cell>
          <cell r="J1343">
            <v>63.567929812503706</v>
          </cell>
          <cell r="K1343">
            <v>66.802103166805551</v>
          </cell>
          <cell r="L1343">
            <v>-688.64622726112145</v>
          </cell>
          <cell r="M1343">
            <v>23.026087851340858</v>
          </cell>
          <cell r="N1343">
            <v>27.784378670496899</v>
          </cell>
          <cell r="O1343">
            <v>30.774097574672222</v>
          </cell>
          <cell r="P1343">
            <v>30.873238370056843</v>
          </cell>
          <cell r="Q1343">
            <v>32.468472488118636</v>
          </cell>
          <cell r="R1343" t="e">
            <v>#REF!</v>
          </cell>
          <cell r="S1343" t="e">
            <v>#REF!</v>
          </cell>
          <cell r="T1343" t="e">
            <v>#REF!</v>
          </cell>
          <cell r="U1343" t="e">
            <v>#REF!</v>
          </cell>
          <cell r="V1343" t="e">
            <v>#REF!</v>
          </cell>
        </row>
        <row r="1344">
          <cell r="F1344">
            <v>-8.2695598793996155</v>
          </cell>
          <cell r="G1344">
            <v>5.9871907411386793</v>
          </cell>
          <cell r="H1344">
            <v>10.521165114444592</v>
          </cell>
          <cell r="I1344">
            <v>7.4638951940344835</v>
          </cell>
          <cell r="J1344">
            <v>12.635108482950809</v>
          </cell>
          <cell r="K1344">
            <v>12.89434108813267</v>
          </cell>
          <cell r="L1344">
            <v>-150.12299128832197</v>
          </cell>
          <cell r="M1344">
            <v>6.6361231758847383</v>
          </cell>
          <cell r="N1344">
            <v>7.7111238713026973</v>
          </cell>
          <cell r="O1344">
            <v>8.5451560049416493</v>
          </cell>
          <cell r="P1344">
            <v>8.3407239473718704</v>
          </cell>
          <cell r="Q1344">
            <v>9.2200202363742498</v>
          </cell>
          <cell r="R1344" t="e">
            <v>#REF!</v>
          </cell>
          <cell r="S1344" t="e">
            <v>#REF!</v>
          </cell>
          <cell r="T1344" t="e">
            <v>#REF!</v>
          </cell>
          <cell r="U1344" t="e">
            <v>#REF!</v>
          </cell>
          <cell r="V1344" t="e">
            <v>#REF!</v>
          </cell>
        </row>
        <row r="1345">
          <cell r="F1345">
            <v>51.75189622161178</v>
          </cell>
          <cell r="G1345">
            <v>54.265624274428632</v>
          </cell>
          <cell r="H1345">
            <v>67.036568073323252</v>
          </cell>
          <cell r="I1345">
            <v>60.697633726734118</v>
          </cell>
          <cell r="J1345">
            <v>71.37923689500235</v>
          </cell>
          <cell r="K1345">
            <v>77.817303014968047</v>
          </cell>
          <cell r="L1345">
            <v>-610.81718883283997</v>
          </cell>
          <cell r="M1345">
            <v>17.288716511247966</v>
          </cell>
          <cell r="N1345">
            <v>20.140060126918293</v>
          </cell>
          <cell r="O1345">
            <v>22.256019872984449</v>
          </cell>
          <cell r="P1345">
            <v>21.296781547532252</v>
          </cell>
          <cell r="Q1345">
            <v>21.71136049966395</v>
          </cell>
          <cell r="R1345" t="e">
            <v>#REF!</v>
          </cell>
          <cell r="S1345" t="e">
            <v>#REF!</v>
          </cell>
          <cell r="T1345" t="e">
            <v>#REF!</v>
          </cell>
          <cell r="U1345" t="e">
            <v>#REF!</v>
          </cell>
          <cell r="V1345" t="e">
            <v>#REF!</v>
          </cell>
        </row>
        <row r="1346">
          <cell r="F1346">
            <v>128.5182346625248</v>
          </cell>
          <cell r="G1346">
            <v>47.909539858374259</v>
          </cell>
          <cell r="H1346">
            <v>51.561227324668543</v>
          </cell>
          <cell r="I1346">
            <v>75.957504036524796</v>
          </cell>
          <cell r="J1346">
            <v>90.168048682730642</v>
          </cell>
          <cell r="K1346">
            <v>118.66893684983282</v>
          </cell>
          <cell r="L1346">
            <v>-1328.9715898393606</v>
          </cell>
          <cell r="M1346">
            <v>73.148086645988002</v>
          </cell>
          <cell r="N1346">
            <v>76.948766755479198</v>
          </cell>
          <cell r="O1346">
            <v>76.29556063240085</v>
          </cell>
          <cell r="P1346">
            <v>58.95121708357901</v>
          </cell>
          <cell r="Q1346">
            <v>53.069001306382276</v>
          </cell>
          <cell r="R1346" t="e">
            <v>#REF!</v>
          </cell>
          <cell r="S1346" t="e">
            <v>#REF!</v>
          </cell>
          <cell r="T1346" t="e">
            <v>#REF!</v>
          </cell>
          <cell r="U1346" t="e">
            <v>#REF!</v>
          </cell>
          <cell r="V1346" t="e">
            <v>#REF!</v>
          </cell>
        </row>
        <row r="1347">
          <cell r="F1347">
            <v>956.03974191467046</v>
          </cell>
          <cell r="G1347">
            <v>563.05176309808746</v>
          </cell>
          <cell r="H1347">
            <v>667.66982085418249</v>
          </cell>
          <cell r="I1347">
            <v>704.95084626992934</v>
          </cell>
          <cell r="J1347">
            <v>665.86146682818821</v>
          </cell>
          <cell r="K1347">
            <v>850.78009579893751</v>
          </cell>
          <cell r="L1347">
            <v>-9565.84199327846</v>
          </cell>
          <cell r="M1347">
            <v>254.10731329786708</v>
          </cell>
          <cell r="N1347">
            <v>277.44232716160218</v>
          </cell>
          <cell r="O1347">
            <v>288.21535660119224</v>
          </cell>
          <cell r="P1347">
            <v>264.29124446386214</v>
          </cell>
          <cell r="Q1347">
            <v>274.90117891965031</v>
          </cell>
          <cell r="R1347" t="e">
            <v>#REF!</v>
          </cell>
          <cell r="S1347" t="e">
            <v>#REF!</v>
          </cell>
          <cell r="T1347" t="e">
            <v>#REF!</v>
          </cell>
          <cell r="U1347" t="e">
            <v>#REF!</v>
          </cell>
          <cell r="V1347" t="e">
            <v>#REF!</v>
          </cell>
        </row>
        <row r="1348">
          <cell r="F1348">
            <v>123.84930159889669</v>
          </cell>
          <cell r="G1348">
            <v>30.948300808237477</v>
          </cell>
          <cell r="H1348">
            <v>73.798437514547089</v>
          </cell>
          <cell r="I1348">
            <v>46.293595966558186</v>
          </cell>
          <cell r="J1348">
            <v>48.705249827837378</v>
          </cell>
          <cell r="K1348">
            <v>50.435322369898969</v>
          </cell>
          <cell r="L1348">
            <v>-690.11358486113545</v>
          </cell>
          <cell r="M1348">
            <v>19.512096676810557</v>
          </cell>
          <cell r="N1348">
            <v>18.281817157523463</v>
          </cell>
          <cell r="O1348">
            <v>16.930213575817191</v>
          </cell>
          <cell r="P1348">
            <v>8.2457695092996612</v>
          </cell>
          <cell r="Q1348">
            <v>11.781498954559009</v>
          </cell>
          <cell r="R1348" t="e">
            <v>#REF!</v>
          </cell>
          <cell r="S1348" t="e">
            <v>#REF!</v>
          </cell>
          <cell r="T1348" t="e">
            <v>#REF!</v>
          </cell>
          <cell r="U1348" t="e">
            <v>#REF!</v>
          </cell>
          <cell r="V1348" t="e">
            <v>#REF!</v>
          </cell>
        </row>
        <row r="1349">
          <cell r="F1349">
            <v>11.530085040888281</v>
          </cell>
          <cell r="G1349">
            <v>3.5136276355930658</v>
          </cell>
          <cell r="H1349">
            <v>4.4714713320534392</v>
          </cell>
          <cell r="I1349">
            <v>4.2779956699844721</v>
          </cell>
          <cell r="J1349">
            <v>5.2966149102527682</v>
          </cell>
          <cell r="K1349">
            <v>5.5016293740570124</v>
          </cell>
          <cell r="L1349">
            <v>-44.443486126576005</v>
          </cell>
          <cell r="M1349">
            <v>2.1349504320054575</v>
          </cell>
          <cell r="N1349">
            <v>2.2812788526015293</v>
          </cell>
          <cell r="O1349">
            <v>2.287520596668549</v>
          </cell>
          <cell r="P1349">
            <v>1.8668021725184105</v>
          </cell>
          <cell r="Q1349">
            <v>1.5946243009490157</v>
          </cell>
          <cell r="R1349" t="e">
            <v>#REF!</v>
          </cell>
          <cell r="S1349" t="e">
            <v>#REF!</v>
          </cell>
          <cell r="T1349" t="e">
            <v>#REF!</v>
          </cell>
          <cell r="U1349" t="e">
            <v>#REF!</v>
          </cell>
          <cell r="V1349" t="e">
            <v>#REF!</v>
          </cell>
        </row>
        <row r="1350">
          <cell r="F1350">
            <v>47.969276081674352</v>
          </cell>
          <cell r="G1350">
            <v>172.00818308594205</v>
          </cell>
          <cell r="H1350">
            <v>112.57320371045282</v>
          </cell>
          <cell r="I1350">
            <v>84.555683616537507</v>
          </cell>
          <cell r="J1350">
            <v>83.450029887863138</v>
          </cell>
          <cell r="K1350">
            <v>83.444815378134308</v>
          </cell>
          <cell r="L1350">
            <v>-1531.8650886571438</v>
          </cell>
          <cell r="M1350">
            <v>26.726900985014275</v>
          </cell>
          <cell r="N1350">
            <v>21.246177227508774</v>
          </cell>
          <cell r="O1350">
            <v>15.292290744824406</v>
          </cell>
          <cell r="P1350">
            <v>7.5345354448750754</v>
          </cell>
          <cell r="Q1350">
            <v>12.508709709839239</v>
          </cell>
          <cell r="R1350" t="e">
            <v>#REF!</v>
          </cell>
          <cell r="S1350" t="e">
            <v>#REF!</v>
          </cell>
          <cell r="T1350" t="e">
            <v>#REF!</v>
          </cell>
          <cell r="U1350" t="e">
            <v>#REF!</v>
          </cell>
          <cell r="V1350" t="e">
            <v>#REF!</v>
          </cell>
        </row>
        <row r="1351">
          <cell r="F1351">
            <v>51.667612881283063</v>
          </cell>
          <cell r="G1351">
            <v>451.58246048284809</v>
          </cell>
          <cell r="H1351">
            <v>502.71040651731244</v>
          </cell>
          <cell r="I1351">
            <v>566.59022135887119</v>
          </cell>
          <cell r="J1351">
            <v>581.78878230911118</v>
          </cell>
          <cell r="K1351">
            <v>626.02532720522686</v>
          </cell>
          <cell r="L1351">
            <v>-9302.1968677970872</v>
          </cell>
          <cell r="M1351">
            <v>156.06832159276144</v>
          </cell>
          <cell r="N1351">
            <v>141.86372780713938</v>
          </cell>
          <cell r="O1351">
            <v>120.52757845892364</v>
          </cell>
          <cell r="P1351">
            <v>74.978001352884888</v>
          </cell>
          <cell r="Q1351">
            <v>94.50577173966829</v>
          </cell>
          <cell r="R1351" t="e">
            <v>#REF!</v>
          </cell>
          <cell r="S1351" t="e">
            <v>#REF!</v>
          </cell>
          <cell r="T1351" t="e">
            <v>#REF!</v>
          </cell>
          <cell r="U1351" t="e">
            <v>#REF!</v>
          </cell>
          <cell r="V1351" t="e">
            <v>#REF!</v>
          </cell>
        </row>
        <row r="1352">
          <cell r="F1352">
            <v>114.56716283155934</v>
          </cell>
          <cell r="G1352">
            <v>48.442040214995941</v>
          </cell>
          <cell r="H1352">
            <v>80.145521232523777</v>
          </cell>
          <cell r="I1352">
            <v>52.820266263509119</v>
          </cell>
          <cell r="J1352">
            <v>54.065238624764916</v>
          </cell>
          <cell r="K1352">
            <v>62.907634403062971</v>
          </cell>
          <cell r="L1352">
            <v>-932.41498250152051</v>
          </cell>
          <cell r="M1352">
            <v>18.063429342101536</v>
          </cell>
          <cell r="N1352">
            <v>17.652090122280597</v>
          </cell>
          <cell r="O1352">
            <v>15.10385923043791</v>
          </cell>
          <cell r="P1352">
            <v>7.9167449166066266</v>
          </cell>
          <cell r="Q1352">
            <v>8.2662600547756302</v>
          </cell>
          <cell r="R1352" t="e">
            <v>#REF!</v>
          </cell>
          <cell r="S1352" t="e">
            <v>#REF!</v>
          </cell>
          <cell r="T1352" t="e">
            <v>#REF!</v>
          </cell>
          <cell r="U1352" t="e">
            <v>#REF!</v>
          </cell>
          <cell r="V1352" t="e">
            <v>#REF!</v>
          </cell>
        </row>
        <row r="1353">
          <cell r="F1353">
            <v>14.906952182420502</v>
          </cell>
          <cell r="G1353">
            <v>16.33446162614181</v>
          </cell>
          <cell r="H1353">
            <v>15.915209498666384</v>
          </cell>
          <cell r="I1353">
            <v>15.552204790417523</v>
          </cell>
          <cell r="J1353">
            <v>6.7660542296238564</v>
          </cell>
          <cell r="K1353">
            <v>9.337943642958999</v>
          </cell>
          <cell r="L1353">
            <v>-338.84919156342539</v>
          </cell>
          <cell r="M1353">
            <v>12.261094725578991</v>
          </cell>
          <cell r="N1353">
            <v>13.962415122951228</v>
          </cell>
          <cell r="O1353">
            <v>12.571881708038111</v>
          </cell>
          <cell r="P1353">
            <v>11.874129105152036</v>
          </cell>
          <cell r="Q1353">
            <v>12.072372698714371</v>
          </cell>
          <cell r="R1353" t="e">
            <v>#REF!</v>
          </cell>
          <cell r="S1353" t="e">
            <v>#REF!</v>
          </cell>
          <cell r="T1353" t="e">
            <v>#REF!</v>
          </cell>
          <cell r="U1353" t="e">
            <v>#REF!</v>
          </cell>
          <cell r="V1353" t="e">
            <v>#REF!</v>
          </cell>
        </row>
      </sheetData>
      <sheetData sheetId="23">
        <row r="4">
          <cell r="Y4">
            <v>1</v>
          </cell>
          <cell r="Z4" t="e">
            <v>#REF!</v>
          </cell>
          <cell r="AA4" t="e">
            <v>#REF!</v>
          </cell>
          <cell r="AB4" t="e">
            <v>#REF!</v>
          </cell>
          <cell r="AC4" t="e">
            <v>#REF!</v>
          </cell>
          <cell r="AD4" t="e">
            <v>#REF!</v>
          </cell>
          <cell r="AE4" t="e">
            <v>#REF!</v>
          </cell>
          <cell r="AF4" t="e">
            <v>#REF!</v>
          </cell>
          <cell r="AG4" t="e">
            <v>#REF!</v>
          </cell>
          <cell r="AH4" t="e">
            <v>#REF!</v>
          </cell>
          <cell r="AI4" t="e">
            <v>#REF!</v>
          </cell>
          <cell r="AJ4" t="e">
            <v>#REF!</v>
          </cell>
          <cell r="AK4" t="e">
            <v>#REF!</v>
          </cell>
          <cell r="AL4" t="e">
            <v>#REF!</v>
          </cell>
          <cell r="AM4" t="e">
            <v>#REF!</v>
          </cell>
          <cell r="AN4" t="e">
            <v>#REF!</v>
          </cell>
          <cell r="AO4" t="e">
            <v>#REF!</v>
          </cell>
          <cell r="AP4" t="e">
            <v>#REF!</v>
          </cell>
        </row>
        <row r="5">
          <cell r="Y5">
            <v>1</v>
          </cell>
          <cell r="Z5" t="e">
            <v>#REF!</v>
          </cell>
          <cell r="AA5" t="e">
            <v>#REF!</v>
          </cell>
          <cell r="AB5" t="e">
            <v>#REF!</v>
          </cell>
          <cell r="AC5" t="e">
            <v>#REF!</v>
          </cell>
          <cell r="AD5" t="e">
            <v>#REF!</v>
          </cell>
          <cell r="AE5" t="e">
            <v>#REF!</v>
          </cell>
          <cell r="AF5" t="e">
            <v>#REF!</v>
          </cell>
          <cell r="AG5" t="e">
            <v>#REF!</v>
          </cell>
          <cell r="AH5" t="e">
            <v>#REF!</v>
          </cell>
          <cell r="AI5" t="e">
            <v>#REF!</v>
          </cell>
          <cell r="AJ5" t="e">
            <v>#REF!</v>
          </cell>
          <cell r="AK5" t="e">
            <v>#REF!</v>
          </cell>
          <cell r="AL5" t="e">
            <v>#REF!</v>
          </cell>
          <cell r="AM5" t="e">
            <v>#REF!</v>
          </cell>
          <cell r="AN5" t="e">
            <v>#REF!</v>
          </cell>
          <cell r="AO5" t="e">
            <v>#REF!</v>
          </cell>
          <cell r="AP5" t="e">
            <v>#REF!</v>
          </cell>
        </row>
        <row r="6">
          <cell r="Y6">
            <v>1</v>
          </cell>
          <cell r="Z6" t="e">
            <v>#REF!</v>
          </cell>
          <cell r="AA6" t="e">
            <v>#REF!</v>
          </cell>
          <cell r="AB6" t="e">
            <v>#REF!</v>
          </cell>
          <cell r="AC6" t="e">
            <v>#REF!</v>
          </cell>
          <cell r="AD6" t="e">
            <v>#REF!</v>
          </cell>
          <cell r="AE6" t="e">
            <v>#REF!</v>
          </cell>
          <cell r="AF6" t="e">
            <v>#REF!</v>
          </cell>
          <cell r="AG6" t="e">
            <v>#REF!</v>
          </cell>
          <cell r="AH6" t="e">
            <v>#REF!</v>
          </cell>
          <cell r="AI6" t="e">
            <v>#REF!</v>
          </cell>
          <cell r="AJ6" t="e">
            <v>#REF!</v>
          </cell>
          <cell r="AK6" t="e">
            <v>#REF!</v>
          </cell>
          <cell r="AL6" t="e">
            <v>#REF!</v>
          </cell>
          <cell r="AM6" t="e">
            <v>#REF!</v>
          </cell>
          <cell r="AN6" t="e">
            <v>#REF!</v>
          </cell>
          <cell r="AO6" t="e">
            <v>#REF!</v>
          </cell>
          <cell r="AP6" t="e">
            <v>#REF!</v>
          </cell>
        </row>
        <row r="7">
          <cell r="Y7">
            <v>1</v>
          </cell>
          <cell r="Z7" t="e">
            <v>#REF!</v>
          </cell>
          <cell r="AA7" t="e">
            <v>#REF!</v>
          </cell>
          <cell r="AB7" t="e">
            <v>#REF!</v>
          </cell>
          <cell r="AC7" t="e">
            <v>#REF!</v>
          </cell>
          <cell r="AD7" t="e">
            <v>#REF!</v>
          </cell>
          <cell r="AE7" t="e">
            <v>#REF!</v>
          </cell>
          <cell r="AF7" t="e">
            <v>#REF!</v>
          </cell>
          <cell r="AG7" t="e">
            <v>#REF!</v>
          </cell>
          <cell r="AH7" t="e">
            <v>#REF!</v>
          </cell>
          <cell r="AI7" t="e">
            <v>#REF!</v>
          </cell>
          <cell r="AJ7" t="e">
            <v>#REF!</v>
          </cell>
          <cell r="AK7" t="e">
            <v>#REF!</v>
          </cell>
          <cell r="AL7" t="e">
            <v>#REF!</v>
          </cell>
          <cell r="AM7" t="e">
            <v>#REF!</v>
          </cell>
          <cell r="AN7" t="e">
            <v>#REF!</v>
          </cell>
          <cell r="AO7" t="e">
            <v>#REF!</v>
          </cell>
          <cell r="AP7" t="e">
            <v>#REF!</v>
          </cell>
        </row>
        <row r="8">
          <cell r="Y8">
            <v>1</v>
          </cell>
          <cell r="Z8" t="e">
            <v>#REF!</v>
          </cell>
          <cell r="AA8" t="e">
            <v>#REF!</v>
          </cell>
          <cell r="AB8" t="e">
            <v>#REF!</v>
          </cell>
          <cell r="AC8" t="e">
            <v>#REF!</v>
          </cell>
          <cell r="AD8" t="e">
            <v>#REF!</v>
          </cell>
          <cell r="AE8" t="e">
            <v>#REF!</v>
          </cell>
          <cell r="AF8" t="e">
            <v>#REF!</v>
          </cell>
          <cell r="AG8" t="e">
            <v>#REF!</v>
          </cell>
          <cell r="AH8" t="e">
            <v>#REF!</v>
          </cell>
          <cell r="AI8" t="e">
            <v>#REF!</v>
          </cell>
          <cell r="AJ8" t="e">
            <v>#REF!</v>
          </cell>
          <cell r="AK8" t="e">
            <v>#REF!</v>
          </cell>
          <cell r="AL8" t="e">
            <v>#REF!</v>
          </cell>
          <cell r="AM8" t="e">
            <v>#REF!</v>
          </cell>
          <cell r="AN8" t="e">
            <v>#REF!</v>
          </cell>
          <cell r="AO8" t="e">
            <v>#REF!</v>
          </cell>
          <cell r="AP8" t="e">
            <v>#REF!</v>
          </cell>
        </row>
        <row r="9">
          <cell r="Y9">
            <v>1</v>
          </cell>
          <cell r="Z9" t="e">
            <v>#REF!</v>
          </cell>
          <cell r="AA9" t="e">
            <v>#REF!</v>
          </cell>
          <cell r="AB9" t="e">
            <v>#REF!</v>
          </cell>
          <cell r="AC9" t="e">
            <v>#REF!</v>
          </cell>
          <cell r="AD9" t="e">
            <v>#REF!</v>
          </cell>
          <cell r="AE9" t="e">
            <v>#REF!</v>
          </cell>
          <cell r="AF9" t="e">
            <v>#REF!</v>
          </cell>
          <cell r="AG9" t="e">
            <v>#REF!</v>
          </cell>
          <cell r="AH9" t="e">
            <v>#REF!</v>
          </cell>
          <cell r="AI9" t="e">
            <v>#REF!</v>
          </cell>
          <cell r="AJ9" t="e">
            <v>#REF!</v>
          </cell>
          <cell r="AK9" t="e">
            <v>#REF!</v>
          </cell>
          <cell r="AL9" t="e">
            <v>#REF!</v>
          </cell>
          <cell r="AM9" t="e">
            <v>#REF!</v>
          </cell>
          <cell r="AN9" t="e">
            <v>#REF!</v>
          </cell>
          <cell r="AO9" t="e">
            <v>#REF!</v>
          </cell>
          <cell r="AP9" t="e">
            <v>#REF!</v>
          </cell>
        </row>
        <row r="10">
          <cell r="Y10">
            <v>1</v>
          </cell>
          <cell r="Z10" t="e">
            <v>#REF!</v>
          </cell>
          <cell r="AA10" t="e">
            <v>#REF!</v>
          </cell>
          <cell r="AB10" t="e">
            <v>#REF!</v>
          </cell>
          <cell r="AC10" t="e">
            <v>#REF!</v>
          </cell>
          <cell r="AD10" t="e">
            <v>#REF!</v>
          </cell>
          <cell r="AE10" t="e">
            <v>#REF!</v>
          </cell>
          <cell r="AF10" t="e">
            <v>#REF!</v>
          </cell>
          <cell r="AG10" t="e">
            <v>#REF!</v>
          </cell>
          <cell r="AH10" t="e">
            <v>#REF!</v>
          </cell>
          <cell r="AI10" t="e">
            <v>#REF!</v>
          </cell>
          <cell r="AJ10" t="e">
            <v>#REF!</v>
          </cell>
          <cell r="AK10" t="e">
            <v>#REF!</v>
          </cell>
          <cell r="AL10" t="e">
            <v>#REF!</v>
          </cell>
          <cell r="AM10" t="e">
            <v>#REF!</v>
          </cell>
          <cell r="AN10" t="e">
            <v>#REF!</v>
          </cell>
          <cell r="AO10" t="e">
            <v>#REF!</v>
          </cell>
          <cell r="AP10" t="e">
            <v>#REF!</v>
          </cell>
        </row>
        <row r="11">
          <cell r="Y11">
            <v>1</v>
          </cell>
          <cell r="Z11" t="e">
            <v>#REF!</v>
          </cell>
          <cell r="AA11" t="e">
            <v>#REF!</v>
          </cell>
          <cell r="AB11" t="e">
            <v>#REF!</v>
          </cell>
          <cell r="AC11" t="e">
            <v>#REF!</v>
          </cell>
          <cell r="AD11" t="e">
            <v>#REF!</v>
          </cell>
          <cell r="AE11" t="e">
            <v>#REF!</v>
          </cell>
          <cell r="AF11" t="e">
            <v>#REF!</v>
          </cell>
          <cell r="AG11" t="e">
            <v>#REF!</v>
          </cell>
          <cell r="AH11" t="e">
            <v>#REF!</v>
          </cell>
          <cell r="AI11" t="e">
            <v>#REF!</v>
          </cell>
          <cell r="AJ11" t="e">
            <v>#REF!</v>
          </cell>
          <cell r="AK11" t="e">
            <v>#REF!</v>
          </cell>
          <cell r="AL11" t="e">
            <v>#REF!</v>
          </cell>
          <cell r="AM11" t="e">
            <v>#REF!</v>
          </cell>
          <cell r="AN11" t="e">
            <v>#REF!</v>
          </cell>
          <cell r="AO11" t="e">
            <v>#REF!</v>
          </cell>
          <cell r="AP11" t="e">
            <v>#REF!</v>
          </cell>
        </row>
        <row r="12">
          <cell r="Y12">
            <v>1</v>
          </cell>
          <cell r="Z12" t="e">
            <v>#REF!</v>
          </cell>
          <cell r="AA12" t="e">
            <v>#REF!</v>
          </cell>
          <cell r="AB12" t="e">
            <v>#REF!</v>
          </cell>
          <cell r="AC12" t="e">
            <v>#REF!</v>
          </cell>
          <cell r="AD12" t="e">
            <v>#REF!</v>
          </cell>
          <cell r="AE12" t="e">
            <v>#REF!</v>
          </cell>
          <cell r="AF12" t="e">
            <v>#REF!</v>
          </cell>
          <cell r="AG12" t="e">
            <v>#REF!</v>
          </cell>
          <cell r="AH12" t="e">
            <v>#REF!</v>
          </cell>
          <cell r="AI12" t="e">
            <v>#REF!</v>
          </cell>
          <cell r="AJ12" t="e">
            <v>#REF!</v>
          </cell>
          <cell r="AK12" t="e">
            <v>#REF!</v>
          </cell>
          <cell r="AL12" t="e">
            <v>#REF!</v>
          </cell>
          <cell r="AM12" t="e">
            <v>#REF!</v>
          </cell>
          <cell r="AN12" t="e">
            <v>#REF!</v>
          </cell>
          <cell r="AO12" t="e">
            <v>#REF!</v>
          </cell>
          <cell r="AP12" t="e">
            <v>#REF!</v>
          </cell>
        </row>
        <row r="13">
          <cell r="Y13">
            <v>1</v>
          </cell>
          <cell r="Z13" t="e">
            <v>#REF!</v>
          </cell>
          <cell r="AA13" t="e">
            <v>#REF!</v>
          </cell>
          <cell r="AB13" t="e">
            <v>#REF!</v>
          </cell>
          <cell r="AC13" t="e">
            <v>#REF!</v>
          </cell>
          <cell r="AD13" t="e">
            <v>#REF!</v>
          </cell>
          <cell r="AE13" t="e">
            <v>#REF!</v>
          </cell>
          <cell r="AF13" t="e">
            <v>#REF!</v>
          </cell>
          <cell r="AG13" t="e">
            <v>#REF!</v>
          </cell>
          <cell r="AH13" t="e">
            <v>#REF!</v>
          </cell>
          <cell r="AI13" t="e">
            <v>#REF!</v>
          </cell>
          <cell r="AJ13" t="e">
            <v>#REF!</v>
          </cell>
          <cell r="AK13" t="e">
            <v>#REF!</v>
          </cell>
          <cell r="AL13" t="e">
            <v>#REF!</v>
          </cell>
          <cell r="AM13" t="e">
            <v>#REF!</v>
          </cell>
          <cell r="AN13" t="e">
            <v>#REF!</v>
          </cell>
          <cell r="AO13" t="e">
            <v>#REF!</v>
          </cell>
          <cell r="AP13" t="e">
            <v>#REF!</v>
          </cell>
        </row>
        <row r="14">
          <cell r="Y14">
            <v>1</v>
          </cell>
          <cell r="Z14" t="e">
            <v>#REF!</v>
          </cell>
          <cell r="AA14" t="e">
            <v>#REF!</v>
          </cell>
          <cell r="AB14" t="e">
            <v>#REF!</v>
          </cell>
          <cell r="AC14" t="e">
            <v>#REF!</v>
          </cell>
          <cell r="AD14" t="e">
            <v>#REF!</v>
          </cell>
          <cell r="AE14" t="e">
            <v>#REF!</v>
          </cell>
          <cell r="AF14" t="e">
            <v>#REF!</v>
          </cell>
          <cell r="AG14" t="e">
            <v>#REF!</v>
          </cell>
          <cell r="AH14" t="e">
            <v>#REF!</v>
          </cell>
          <cell r="AI14" t="e">
            <v>#REF!</v>
          </cell>
          <cell r="AJ14" t="e">
            <v>#REF!</v>
          </cell>
          <cell r="AK14" t="e">
            <v>#REF!</v>
          </cell>
          <cell r="AL14" t="e">
            <v>#REF!</v>
          </cell>
          <cell r="AM14" t="e">
            <v>#REF!</v>
          </cell>
          <cell r="AN14" t="e">
            <v>#REF!</v>
          </cell>
          <cell r="AO14" t="e">
            <v>#REF!</v>
          </cell>
          <cell r="AP14" t="e">
            <v>#REF!</v>
          </cell>
        </row>
        <row r="15">
          <cell r="Y15">
            <v>1</v>
          </cell>
          <cell r="Z15" t="e">
            <v>#REF!</v>
          </cell>
          <cell r="AA15" t="e">
            <v>#REF!</v>
          </cell>
          <cell r="AB15" t="e">
            <v>#REF!</v>
          </cell>
          <cell r="AC15" t="e">
            <v>#REF!</v>
          </cell>
          <cell r="AD15" t="e">
            <v>#REF!</v>
          </cell>
          <cell r="AE15" t="e">
            <v>#REF!</v>
          </cell>
          <cell r="AF15" t="e">
            <v>#REF!</v>
          </cell>
          <cell r="AG15" t="e">
            <v>#REF!</v>
          </cell>
          <cell r="AH15" t="e">
            <v>#REF!</v>
          </cell>
          <cell r="AI15" t="e">
            <v>#REF!</v>
          </cell>
          <cell r="AJ15" t="e">
            <v>#REF!</v>
          </cell>
          <cell r="AK15" t="e">
            <v>#REF!</v>
          </cell>
          <cell r="AL15" t="e">
            <v>#REF!</v>
          </cell>
          <cell r="AM15" t="e">
            <v>#REF!</v>
          </cell>
          <cell r="AN15" t="e">
            <v>#REF!</v>
          </cell>
          <cell r="AO15" t="e">
            <v>#REF!</v>
          </cell>
          <cell r="AP15" t="e">
            <v>#REF!</v>
          </cell>
        </row>
        <row r="16">
          <cell r="Y16">
            <v>1</v>
          </cell>
          <cell r="Z16" t="e">
            <v>#REF!</v>
          </cell>
          <cell r="AA16" t="e">
            <v>#REF!</v>
          </cell>
          <cell r="AB16" t="e">
            <v>#REF!</v>
          </cell>
          <cell r="AC16" t="e">
            <v>#REF!</v>
          </cell>
          <cell r="AD16" t="e">
            <v>#REF!</v>
          </cell>
          <cell r="AE16" t="e">
            <v>#REF!</v>
          </cell>
          <cell r="AF16" t="e">
            <v>#REF!</v>
          </cell>
          <cell r="AG16" t="e">
            <v>#REF!</v>
          </cell>
          <cell r="AH16" t="e">
            <v>#REF!</v>
          </cell>
          <cell r="AI16" t="e">
            <v>#REF!</v>
          </cell>
          <cell r="AJ16" t="e">
            <v>#REF!</v>
          </cell>
          <cell r="AK16" t="e">
            <v>#REF!</v>
          </cell>
          <cell r="AL16" t="e">
            <v>#REF!</v>
          </cell>
          <cell r="AM16" t="e">
            <v>#REF!</v>
          </cell>
          <cell r="AN16" t="e">
            <v>#REF!</v>
          </cell>
          <cell r="AO16" t="e">
            <v>#REF!</v>
          </cell>
          <cell r="AP16" t="e">
            <v>#REF!</v>
          </cell>
        </row>
        <row r="17">
          <cell r="Y17">
            <v>1</v>
          </cell>
          <cell r="Z17" t="e">
            <v>#REF!</v>
          </cell>
          <cell r="AA17" t="e">
            <v>#REF!</v>
          </cell>
          <cell r="AB17" t="e">
            <v>#REF!</v>
          </cell>
          <cell r="AC17" t="e">
            <v>#REF!</v>
          </cell>
          <cell r="AD17" t="e">
            <v>#REF!</v>
          </cell>
          <cell r="AE17" t="e">
            <v>#REF!</v>
          </cell>
          <cell r="AF17" t="e">
            <v>#REF!</v>
          </cell>
          <cell r="AG17" t="e">
            <v>#REF!</v>
          </cell>
          <cell r="AH17" t="e">
            <v>#REF!</v>
          </cell>
          <cell r="AI17" t="e">
            <v>#REF!</v>
          </cell>
          <cell r="AJ17" t="e">
            <v>#REF!</v>
          </cell>
          <cell r="AK17" t="e">
            <v>#REF!</v>
          </cell>
          <cell r="AL17" t="e">
            <v>#REF!</v>
          </cell>
          <cell r="AM17" t="e">
            <v>#REF!</v>
          </cell>
          <cell r="AN17" t="e">
            <v>#REF!</v>
          </cell>
          <cell r="AO17" t="e">
            <v>#REF!</v>
          </cell>
          <cell r="AP17" t="e">
            <v>#REF!</v>
          </cell>
        </row>
        <row r="18">
          <cell r="Y18">
            <v>1</v>
          </cell>
          <cell r="Z18" t="e">
            <v>#REF!</v>
          </cell>
          <cell r="AA18" t="e">
            <v>#REF!</v>
          </cell>
          <cell r="AB18" t="e">
            <v>#REF!</v>
          </cell>
          <cell r="AC18" t="e">
            <v>#REF!</v>
          </cell>
          <cell r="AD18" t="e">
            <v>#REF!</v>
          </cell>
          <cell r="AE18" t="e">
            <v>#REF!</v>
          </cell>
          <cell r="AF18" t="e">
            <v>#REF!</v>
          </cell>
          <cell r="AG18" t="e">
            <v>#REF!</v>
          </cell>
          <cell r="AH18" t="e">
            <v>#REF!</v>
          </cell>
          <cell r="AI18" t="e">
            <v>#REF!</v>
          </cell>
          <cell r="AJ18" t="e">
            <v>#REF!</v>
          </cell>
          <cell r="AK18" t="e">
            <v>#REF!</v>
          </cell>
          <cell r="AL18" t="e">
            <v>#REF!</v>
          </cell>
          <cell r="AM18" t="e">
            <v>#REF!</v>
          </cell>
          <cell r="AN18" t="e">
            <v>#REF!</v>
          </cell>
          <cell r="AO18" t="e">
            <v>#REF!</v>
          </cell>
          <cell r="AP18" t="e">
            <v>#REF!</v>
          </cell>
        </row>
        <row r="19">
          <cell r="Y19">
            <v>1</v>
          </cell>
          <cell r="Z19" t="e">
            <v>#REF!</v>
          </cell>
          <cell r="AA19" t="e">
            <v>#REF!</v>
          </cell>
          <cell r="AB19" t="e">
            <v>#REF!</v>
          </cell>
          <cell r="AC19" t="e">
            <v>#REF!</v>
          </cell>
          <cell r="AD19" t="e">
            <v>#REF!</v>
          </cell>
          <cell r="AE19" t="e">
            <v>#REF!</v>
          </cell>
          <cell r="AF19" t="e">
            <v>#REF!</v>
          </cell>
          <cell r="AG19" t="e">
            <v>#REF!</v>
          </cell>
          <cell r="AH19" t="e">
            <v>#REF!</v>
          </cell>
          <cell r="AI19" t="e">
            <v>#REF!</v>
          </cell>
          <cell r="AJ19" t="e">
            <v>#REF!</v>
          </cell>
          <cell r="AK19" t="e">
            <v>#REF!</v>
          </cell>
          <cell r="AL19" t="e">
            <v>#REF!</v>
          </cell>
          <cell r="AM19" t="e">
            <v>#REF!</v>
          </cell>
          <cell r="AN19" t="e">
            <v>#REF!</v>
          </cell>
          <cell r="AO19" t="e">
            <v>#REF!</v>
          </cell>
          <cell r="AP19" t="e">
            <v>#REF!</v>
          </cell>
        </row>
        <row r="20">
          <cell r="Y20">
            <v>1</v>
          </cell>
          <cell r="Z20" t="e">
            <v>#REF!</v>
          </cell>
          <cell r="AA20" t="e">
            <v>#REF!</v>
          </cell>
          <cell r="AB20" t="e">
            <v>#REF!</v>
          </cell>
          <cell r="AC20" t="e">
            <v>#REF!</v>
          </cell>
          <cell r="AD20" t="e">
            <v>#REF!</v>
          </cell>
          <cell r="AE20" t="e">
            <v>#REF!</v>
          </cell>
          <cell r="AF20" t="e">
            <v>#REF!</v>
          </cell>
          <cell r="AG20" t="e">
            <v>#REF!</v>
          </cell>
          <cell r="AH20" t="e">
            <v>#REF!</v>
          </cell>
          <cell r="AI20" t="e">
            <v>#REF!</v>
          </cell>
          <cell r="AJ20" t="e">
            <v>#REF!</v>
          </cell>
          <cell r="AK20" t="e">
            <v>#REF!</v>
          </cell>
          <cell r="AL20" t="e">
            <v>#REF!</v>
          </cell>
          <cell r="AM20" t="e">
            <v>#REF!</v>
          </cell>
          <cell r="AN20" t="e">
            <v>#REF!</v>
          </cell>
          <cell r="AO20" t="e">
            <v>#REF!</v>
          </cell>
          <cell r="AP20" t="e">
            <v>#REF!</v>
          </cell>
        </row>
        <row r="21">
          <cell r="Y21">
            <v>1</v>
          </cell>
          <cell r="Z21" t="e">
            <v>#REF!</v>
          </cell>
          <cell r="AA21" t="e">
            <v>#REF!</v>
          </cell>
          <cell r="AB21" t="e">
            <v>#REF!</v>
          </cell>
          <cell r="AC21" t="e">
            <v>#REF!</v>
          </cell>
          <cell r="AD21" t="e">
            <v>#REF!</v>
          </cell>
          <cell r="AE21" t="e">
            <v>#REF!</v>
          </cell>
          <cell r="AF21" t="e">
            <v>#REF!</v>
          </cell>
          <cell r="AG21" t="e">
            <v>#REF!</v>
          </cell>
          <cell r="AH21" t="e">
            <v>#REF!</v>
          </cell>
          <cell r="AI21" t="e">
            <v>#REF!</v>
          </cell>
          <cell r="AJ21" t="e">
            <v>#REF!</v>
          </cell>
          <cell r="AK21" t="e">
            <v>#REF!</v>
          </cell>
          <cell r="AL21" t="e">
            <v>#REF!</v>
          </cell>
          <cell r="AM21" t="e">
            <v>#REF!</v>
          </cell>
          <cell r="AN21" t="e">
            <v>#REF!</v>
          </cell>
          <cell r="AO21" t="e">
            <v>#REF!</v>
          </cell>
          <cell r="AP21" t="e">
            <v>#REF!</v>
          </cell>
        </row>
        <row r="22">
          <cell r="Y22">
            <v>1</v>
          </cell>
          <cell r="Z22" t="e">
            <v>#REF!</v>
          </cell>
          <cell r="AA22" t="e">
            <v>#REF!</v>
          </cell>
          <cell r="AB22" t="e">
            <v>#REF!</v>
          </cell>
          <cell r="AC22" t="e">
            <v>#REF!</v>
          </cell>
          <cell r="AD22" t="e">
            <v>#REF!</v>
          </cell>
          <cell r="AE22" t="e">
            <v>#REF!</v>
          </cell>
          <cell r="AF22" t="e">
            <v>#REF!</v>
          </cell>
          <cell r="AG22" t="e">
            <v>#REF!</v>
          </cell>
          <cell r="AH22" t="e">
            <v>#REF!</v>
          </cell>
          <cell r="AI22" t="e">
            <v>#REF!</v>
          </cell>
          <cell r="AJ22" t="e">
            <v>#REF!</v>
          </cell>
          <cell r="AK22" t="e">
            <v>#REF!</v>
          </cell>
          <cell r="AL22" t="e">
            <v>#REF!</v>
          </cell>
          <cell r="AM22" t="e">
            <v>#REF!</v>
          </cell>
          <cell r="AN22" t="e">
            <v>#REF!</v>
          </cell>
          <cell r="AO22" t="e">
            <v>#REF!</v>
          </cell>
          <cell r="AP22" t="e">
            <v>#REF!</v>
          </cell>
        </row>
        <row r="23">
          <cell r="Y23">
            <v>1</v>
          </cell>
          <cell r="Z23" t="e">
            <v>#REF!</v>
          </cell>
          <cell r="AA23" t="e">
            <v>#REF!</v>
          </cell>
          <cell r="AB23" t="e">
            <v>#REF!</v>
          </cell>
          <cell r="AC23" t="e">
            <v>#REF!</v>
          </cell>
          <cell r="AD23" t="e">
            <v>#REF!</v>
          </cell>
          <cell r="AE23" t="e">
            <v>#REF!</v>
          </cell>
          <cell r="AF23" t="e">
            <v>#REF!</v>
          </cell>
          <cell r="AG23" t="e">
            <v>#REF!</v>
          </cell>
          <cell r="AH23" t="e">
            <v>#REF!</v>
          </cell>
          <cell r="AI23" t="e">
            <v>#REF!</v>
          </cell>
          <cell r="AJ23" t="e">
            <v>#REF!</v>
          </cell>
          <cell r="AK23" t="e">
            <v>#REF!</v>
          </cell>
          <cell r="AL23" t="e">
            <v>#REF!</v>
          </cell>
          <cell r="AM23" t="e">
            <v>#REF!</v>
          </cell>
          <cell r="AN23" t="e">
            <v>#REF!</v>
          </cell>
          <cell r="AO23" t="e">
            <v>#REF!</v>
          </cell>
          <cell r="AP23" t="e">
            <v>#REF!</v>
          </cell>
        </row>
        <row r="24">
          <cell r="Y24">
            <v>1</v>
          </cell>
          <cell r="Z24" t="e">
            <v>#REF!</v>
          </cell>
          <cell r="AA24" t="e">
            <v>#REF!</v>
          </cell>
          <cell r="AB24" t="e">
            <v>#REF!</v>
          </cell>
          <cell r="AC24" t="e">
            <v>#REF!</v>
          </cell>
          <cell r="AD24" t="e">
            <v>#REF!</v>
          </cell>
          <cell r="AE24" t="e">
            <v>#REF!</v>
          </cell>
          <cell r="AF24" t="e">
            <v>#REF!</v>
          </cell>
          <cell r="AG24" t="e">
            <v>#REF!</v>
          </cell>
          <cell r="AH24" t="e">
            <v>#REF!</v>
          </cell>
          <cell r="AI24" t="e">
            <v>#REF!</v>
          </cell>
          <cell r="AJ24" t="e">
            <v>#REF!</v>
          </cell>
          <cell r="AK24" t="e">
            <v>#REF!</v>
          </cell>
          <cell r="AL24" t="e">
            <v>#REF!</v>
          </cell>
          <cell r="AM24" t="e">
            <v>#REF!</v>
          </cell>
          <cell r="AN24" t="e">
            <v>#REF!</v>
          </cell>
          <cell r="AO24" t="e">
            <v>#REF!</v>
          </cell>
          <cell r="AP24" t="e">
            <v>#REF!</v>
          </cell>
        </row>
        <row r="25">
          <cell r="Y25">
            <v>1</v>
          </cell>
          <cell r="Z25" t="e">
            <v>#REF!</v>
          </cell>
          <cell r="AA25" t="e">
            <v>#REF!</v>
          </cell>
          <cell r="AB25" t="e">
            <v>#REF!</v>
          </cell>
          <cell r="AC25" t="e">
            <v>#REF!</v>
          </cell>
          <cell r="AD25" t="e">
            <v>#REF!</v>
          </cell>
          <cell r="AE25" t="e">
            <v>#REF!</v>
          </cell>
          <cell r="AF25" t="e">
            <v>#REF!</v>
          </cell>
          <cell r="AG25" t="e">
            <v>#REF!</v>
          </cell>
          <cell r="AH25" t="e">
            <v>#REF!</v>
          </cell>
          <cell r="AI25" t="e">
            <v>#REF!</v>
          </cell>
          <cell r="AJ25" t="e">
            <v>#REF!</v>
          </cell>
          <cell r="AK25" t="e">
            <v>#REF!</v>
          </cell>
          <cell r="AL25" t="e">
            <v>#REF!</v>
          </cell>
          <cell r="AM25" t="e">
            <v>#REF!</v>
          </cell>
          <cell r="AN25" t="e">
            <v>#REF!</v>
          </cell>
          <cell r="AO25" t="e">
            <v>#REF!</v>
          </cell>
          <cell r="AP25" t="e">
            <v>#REF!</v>
          </cell>
        </row>
        <row r="26">
          <cell r="Y26">
            <v>1</v>
          </cell>
          <cell r="Z26" t="e">
            <v>#REF!</v>
          </cell>
          <cell r="AA26" t="e">
            <v>#REF!</v>
          </cell>
          <cell r="AB26" t="e">
            <v>#REF!</v>
          </cell>
          <cell r="AC26" t="e">
            <v>#REF!</v>
          </cell>
          <cell r="AD26" t="e">
            <v>#REF!</v>
          </cell>
          <cell r="AE26" t="e">
            <v>#REF!</v>
          </cell>
          <cell r="AF26" t="e">
            <v>#REF!</v>
          </cell>
          <cell r="AG26" t="e">
            <v>#REF!</v>
          </cell>
          <cell r="AH26" t="e">
            <v>#REF!</v>
          </cell>
          <cell r="AI26" t="e">
            <v>#REF!</v>
          </cell>
          <cell r="AJ26" t="e">
            <v>#REF!</v>
          </cell>
          <cell r="AK26" t="e">
            <v>#REF!</v>
          </cell>
          <cell r="AL26" t="e">
            <v>#REF!</v>
          </cell>
          <cell r="AM26" t="e">
            <v>#REF!</v>
          </cell>
          <cell r="AN26" t="e">
            <v>#REF!</v>
          </cell>
          <cell r="AO26" t="e">
            <v>#REF!</v>
          </cell>
          <cell r="AP26" t="e">
            <v>#REF!</v>
          </cell>
        </row>
        <row r="27">
          <cell r="Y27">
            <v>1</v>
          </cell>
          <cell r="Z27" t="e">
            <v>#REF!</v>
          </cell>
          <cell r="AA27" t="e">
            <v>#REF!</v>
          </cell>
          <cell r="AB27" t="e">
            <v>#REF!</v>
          </cell>
          <cell r="AC27" t="e">
            <v>#REF!</v>
          </cell>
          <cell r="AD27" t="e">
            <v>#REF!</v>
          </cell>
          <cell r="AE27" t="e">
            <v>#REF!</v>
          </cell>
          <cell r="AF27" t="e">
            <v>#REF!</v>
          </cell>
          <cell r="AG27" t="e">
            <v>#REF!</v>
          </cell>
          <cell r="AH27" t="e">
            <v>#REF!</v>
          </cell>
          <cell r="AI27" t="e">
            <v>#REF!</v>
          </cell>
          <cell r="AJ27" t="e">
            <v>#REF!</v>
          </cell>
          <cell r="AK27" t="e">
            <v>#REF!</v>
          </cell>
          <cell r="AL27" t="e">
            <v>#REF!</v>
          </cell>
          <cell r="AM27" t="e">
            <v>#REF!</v>
          </cell>
          <cell r="AN27" t="e">
            <v>#REF!</v>
          </cell>
          <cell r="AO27" t="e">
            <v>#REF!</v>
          </cell>
          <cell r="AP27" t="e">
            <v>#REF!</v>
          </cell>
        </row>
        <row r="36">
          <cell r="Y36">
            <v>1</v>
          </cell>
          <cell r="Z36">
            <v>1</v>
          </cell>
          <cell r="AA36" t="e">
            <v>#REF!</v>
          </cell>
          <cell r="AB36" t="e">
            <v>#REF!</v>
          </cell>
          <cell r="AC36" t="e">
            <v>#REF!</v>
          </cell>
          <cell r="AD36" t="e">
            <v>#REF!</v>
          </cell>
          <cell r="AE36" t="e">
            <v>#REF!</v>
          </cell>
          <cell r="AF36" t="e">
            <v>#REF!</v>
          </cell>
          <cell r="AG36" t="e">
            <v>#REF!</v>
          </cell>
          <cell r="AH36" t="e">
            <v>#REF!</v>
          </cell>
          <cell r="AI36" t="e">
            <v>#REF!</v>
          </cell>
          <cell r="AJ36" t="e">
            <v>#REF!</v>
          </cell>
          <cell r="AK36" t="e">
            <v>#REF!</v>
          </cell>
          <cell r="AL36" t="e">
            <v>#REF!</v>
          </cell>
          <cell r="AM36" t="e">
            <v>#REF!</v>
          </cell>
          <cell r="AN36" t="e">
            <v>#REF!</v>
          </cell>
          <cell r="AO36" t="e">
            <v>#REF!</v>
          </cell>
          <cell r="AP36" t="e">
            <v>#REF!</v>
          </cell>
        </row>
        <row r="37">
          <cell r="Y37">
            <v>1</v>
          </cell>
          <cell r="Z37">
            <v>1</v>
          </cell>
          <cell r="AA37" t="e">
            <v>#REF!</v>
          </cell>
          <cell r="AB37" t="e">
            <v>#REF!</v>
          </cell>
          <cell r="AC37" t="e">
            <v>#REF!</v>
          </cell>
          <cell r="AD37" t="e">
            <v>#REF!</v>
          </cell>
          <cell r="AE37" t="e">
            <v>#REF!</v>
          </cell>
          <cell r="AF37" t="e">
            <v>#REF!</v>
          </cell>
          <cell r="AG37" t="e">
            <v>#REF!</v>
          </cell>
          <cell r="AH37" t="e">
            <v>#REF!</v>
          </cell>
          <cell r="AI37" t="e">
            <v>#REF!</v>
          </cell>
          <cell r="AJ37" t="e">
            <v>#REF!</v>
          </cell>
          <cell r="AK37" t="e">
            <v>#REF!</v>
          </cell>
          <cell r="AL37" t="e">
            <v>#REF!</v>
          </cell>
          <cell r="AM37" t="e">
            <v>#REF!</v>
          </cell>
          <cell r="AN37" t="e">
            <v>#REF!</v>
          </cell>
          <cell r="AO37" t="e">
            <v>#REF!</v>
          </cell>
          <cell r="AP37" t="e">
            <v>#REF!</v>
          </cell>
        </row>
        <row r="38">
          <cell r="Y38">
            <v>1</v>
          </cell>
          <cell r="Z38">
            <v>1</v>
          </cell>
          <cell r="AA38" t="e">
            <v>#REF!</v>
          </cell>
          <cell r="AB38" t="e">
            <v>#REF!</v>
          </cell>
          <cell r="AC38" t="e">
            <v>#REF!</v>
          </cell>
          <cell r="AD38" t="e">
            <v>#REF!</v>
          </cell>
          <cell r="AE38" t="e">
            <v>#REF!</v>
          </cell>
          <cell r="AF38" t="e">
            <v>#REF!</v>
          </cell>
          <cell r="AG38" t="e">
            <v>#REF!</v>
          </cell>
          <cell r="AH38" t="e">
            <v>#REF!</v>
          </cell>
          <cell r="AI38" t="e">
            <v>#REF!</v>
          </cell>
          <cell r="AJ38" t="e">
            <v>#REF!</v>
          </cell>
          <cell r="AK38" t="e">
            <v>#REF!</v>
          </cell>
          <cell r="AL38" t="e">
            <v>#REF!</v>
          </cell>
          <cell r="AM38" t="e">
            <v>#REF!</v>
          </cell>
          <cell r="AN38" t="e">
            <v>#REF!</v>
          </cell>
          <cell r="AO38" t="e">
            <v>#REF!</v>
          </cell>
          <cell r="AP38" t="e">
            <v>#REF!</v>
          </cell>
        </row>
        <row r="39">
          <cell r="Y39">
            <v>1</v>
          </cell>
          <cell r="Z39">
            <v>1</v>
          </cell>
          <cell r="AA39" t="e">
            <v>#REF!</v>
          </cell>
          <cell r="AB39" t="e">
            <v>#REF!</v>
          </cell>
          <cell r="AC39" t="e">
            <v>#REF!</v>
          </cell>
          <cell r="AD39" t="e">
            <v>#REF!</v>
          </cell>
          <cell r="AE39" t="e">
            <v>#REF!</v>
          </cell>
          <cell r="AF39" t="e">
            <v>#REF!</v>
          </cell>
          <cell r="AG39" t="e">
            <v>#REF!</v>
          </cell>
          <cell r="AH39" t="e">
            <v>#REF!</v>
          </cell>
          <cell r="AI39" t="e">
            <v>#REF!</v>
          </cell>
          <cell r="AJ39" t="e">
            <v>#REF!</v>
          </cell>
          <cell r="AK39" t="e">
            <v>#REF!</v>
          </cell>
          <cell r="AL39" t="e">
            <v>#REF!</v>
          </cell>
          <cell r="AM39" t="e">
            <v>#REF!</v>
          </cell>
          <cell r="AN39" t="e">
            <v>#REF!</v>
          </cell>
          <cell r="AO39" t="e">
            <v>#REF!</v>
          </cell>
          <cell r="AP39" t="e">
            <v>#REF!</v>
          </cell>
        </row>
        <row r="40">
          <cell r="Y40">
            <v>1</v>
          </cell>
          <cell r="Z40">
            <v>1</v>
          </cell>
          <cell r="AA40" t="e">
            <v>#REF!</v>
          </cell>
          <cell r="AB40" t="e">
            <v>#REF!</v>
          </cell>
          <cell r="AC40" t="e">
            <v>#REF!</v>
          </cell>
          <cell r="AD40" t="e">
            <v>#REF!</v>
          </cell>
          <cell r="AE40" t="e">
            <v>#REF!</v>
          </cell>
          <cell r="AF40" t="e">
            <v>#REF!</v>
          </cell>
          <cell r="AG40" t="e">
            <v>#REF!</v>
          </cell>
          <cell r="AH40" t="e">
            <v>#REF!</v>
          </cell>
          <cell r="AI40" t="e">
            <v>#REF!</v>
          </cell>
          <cell r="AJ40" t="e">
            <v>#REF!</v>
          </cell>
          <cell r="AK40" t="e">
            <v>#REF!</v>
          </cell>
          <cell r="AL40" t="e">
            <v>#REF!</v>
          </cell>
          <cell r="AM40" t="e">
            <v>#REF!</v>
          </cell>
          <cell r="AN40" t="e">
            <v>#REF!</v>
          </cell>
          <cell r="AO40" t="e">
            <v>#REF!</v>
          </cell>
          <cell r="AP40" t="e">
            <v>#REF!</v>
          </cell>
        </row>
        <row r="41">
          <cell r="Y41">
            <v>1</v>
          </cell>
          <cell r="Z41">
            <v>1</v>
          </cell>
          <cell r="AA41" t="e">
            <v>#REF!</v>
          </cell>
          <cell r="AB41" t="e">
            <v>#REF!</v>
          </cell>
          <cell r="AC41" t="e">
            <v>#REF!</v>
          </cell>
          <cell r="AD41" t="e">
            <v>#REF!</v>
          </cell>
          <cell r="AE41" t="e">
            <v>#REF!</v>
          </cell>
          <cell r="AF41" t="e">
            <v>#REF!</v>
          </cell>
          <cell r="AG41" t="e">
            <v>#REF!</v>
          </cell>
          <cell r="AH41" t="e">
            <v>#REF!</v>
          </cell>
          <cell r="AI41" t="e">
            <v>#REF!</v>
          </cell>
          <cell r="AJ41" t="e">
            <v>#REF!</v>
          </cell>
          <cell r="AK41" t="e">
            <v>#REF!</v>
          </cell>
          <cell r="AL41" t="e">
            <v>#REF!</v>
          </cell>
          <cell r="AM41" t="e">
            <v>#REF!</v>
          </cell>
          <cell r="AN41" t="e">
            <v>#REF!</v>
          </cell>
          <cell r="AO41" t="e">
            <v>#REF!</v>
          </cell>
          <cell r="AP41" t="e">
            <v>#REF!</v>
          </cell>
        </row>
        <row r="42">
          <cell r="Y42">
            <v>1</v>
          </cell>
          <cell r="Z42">
            <v>1</v>
          </cell>
          <cell r="AA42" t="e">
            <v>#REF!</v>
          </cell>
          <cell r="AB42" t="e">
            <v>#REF!</v>
          </cell>
          <cell r="AC42" t="e">
            <v>#REF!</v>
          </cell>
          <cell r="AD42" t="e">
            <v>#REF!</v>
          </cell>
          <cell r="AE42" t="e">
            <v>#REF!</v>
          </cell>
          <cell r="AF42" t="e">
            <v>#REF!</v>
          </cell>
          <cell r="AG42" t="e">
            <v>#REF!</v>
          </cell>
          <cell r="AH42" t="e">
            <v>#REF!</v>
          </cell>
          <cell r="AI42" t="e">
            <v>#REF!</v>
          </cell>
          <cell r="AJ42" t="e">
            <v>#REF!</v>
          </cell>
          <cell r="AK42" t="e">
            <v>#REF!</v>
          </cell>
          <cell r="AL42" t="e">
            <v>#REF!</v>
          </cell>
          <cell r="AM42" t="e">
            <v>#REF!</v>
          </cell>
          <cell r="AN42" t="e">
            <v>#REF!</v>
          </cell>
          <cell r="AO42" t="e">
            <v>#REF!</v>
          </cell>
          <cell r="AP42" t="e">
            <v>#REF!</v>
          </cell>
        </row>
        <row r="43">
          <cell r="Y43">
            <v>1</v>
          </cell>
          <cell r="Z43">
            <v>1</v>
          </cell>
          <cell r="AA43" t="e">
            <v>#REF!</v>
          </cell>
          <cell r="AB43" t="e">
            <v>#REF!</v>
          </cell>
          <cell r="AC43" t="e">
            <v>#REF!</v>
          </cell>
          <cell r="AD43" t="e">
            <v>#REF!</v>
          </cell>
          <cell r="AE43" t="e">
            <v>#REF!</v>
          </cell>
          <cell r="AF43" t="e">
            <v>#REF!</v>
          </cell>
          <cell r="AG43" t="e">
            <v>#REF!</v>
          </cell>
          <cell r="AH43" t="e">
            <v>#REF!</v>
          </cell>
          <cell r="AI43" t="e">
            <v>#REF!</v>
          </cell>
          <cell r="AJ43" t="e">
            <v>#REF!</v>
          </cell>
          <cell r="AK43" t="e">
            <v>#REF!</v>
          </cell>
          <cell r="AL43" t="e">
            <v>#REF!</v>
          </cell>
          <cell r="AM43" t="e">
            <v>#REF!</v>
          </cell>
          <cell r="AN43" t="e">
            <v>#REF!</v>
          </cell>
          <cell r="AO43" t="e">
            <v>#REF!</v>
          </cell>
          <cell r="AP43" t="e">
            <v>#REF!</v>
          </cell>
        </row>
        <row r="44">
          <cell r="Y44">
            <v>1</v>
          </cell>
          <cell r="Z44">
            <v>1</v>
          </cell>
          <cell r="AA44" t="e">
            <v>#REF!</v>
          </cell>
          <cell r="AB44" t="e">
            <v>#REF!</v>
          </cell>
          <cell r="AC44" t="e">
            <v>#REF!</v>
          </cell>
          <cell r="AD44" t="e">
            <v>#REF!</v>
          </cell>
          <cell r="AE44" t="e">
            <v>#REF!</v>
          </cell>
          <cell r="AF44" t="e">
            <v>#REF!</v>
          </cell>
          <cell r="AG44" t="e">
            <v>#REF!</v>
          </cell>
          <cell r="AH44" t="e">
            <v>#REF!</v>
          </cell>
          <cell r="AI44" t="e">
            <v>#REF!</v>
          </cell>
          <cell r="AJ44" t="e">
            <v>#REF!</v>
          </cell>
          <cell r="AK44" t="e">
            <v>#REF!</v>
          </cell>
          <cell r="AL44" t="e">
            <v>#REF!</v>
          </cell>
          <cell r="AM44" t="e">
            <v>#REF!</v>
          </cell>
          <cell r="AN44" t="e">
            <v>#REF!</v>
          </cell>
          <cell r="AO44" t="e">
            <v>#REF!</v>
          </cell>
          <cell r="AP44" t="e">
            <v>#REF!</v>
          </cell>
        </row>
        <row r="45">
          <cell r="Y45">
            <v>1</v>
          </cell>
          <cell r="Z45">
            <v>1</v>
          </cell>
          <cell r="AA45" t="e">
            <v>#REF!</v>
          </cell>
          <cell r="AB45" t="e">
            <v>#REF!</v>
          </cell>
          <cell r="AC45" t="e">
            <v>#REF!</v>
          </cell>
          <cell r="AD45" t="e">
            <v>#REF!</v>
          </cell>
          <cell r="AE45" t="e">
            <v>#REF!</v>
          </cell>
          <cell r="AF45" t="e">
            <v>#REF!</v>
          </cell>
          <cell r="AG45" t="e">
            <v>#REF!</v>
          </cell>
          <cell r="AH45" t="e">
            <v>#REF!</v>
          </cell>
          <cell r="AI45" t="e">
            <v>#REF!</v>
          </cell>
          <cell r="AJ45" t="e">
            <v>#REF!</v>
          </cell>
          <cell r="AK45" t="e">
            <v>#REF!</v>
          </cell>
          <cell r="AL45" t="e">
            <v>#REF!</v>
          </cell>
          <cell r="AM45" t="e">
            <v>#REF!</v>
          </cell>
          <cell r="AN45" t="e">
            <v>#REF!</v>
          </cell>
          <cell r="AO45" t="e">
            <v>#REF!</v>
          </cell>
          <cell r="AP45" t="e">
            <v>#REF!</v>
          </cell>
        </row>
        <row r="46">
          <cell r="Y46">
            <v>1</v>
          </cell>
          <cell r="Z46">
            <v>1</v>
          </cell>
          <cell r="AA46" t="e">
            <v>#REF!</v>
          </cell>
          <cell r="AB46" t="e">
            <v>#REF!</v>
          </cell>
          <cell r="AC46" t="e">
            <v>#REF!</v>
          </cell>
          <cell r="AD46" t="e">
            <v>#REF!</v>
          </cell>
          <cell r="AE46" t="e">
            <v>#REF!</v>
          </cell>
          <cell r="AF46" t="e">
            <v>#REF!</v>
          </cell>
          <cell r="AG46" t="e">
            <v>#REF!</v>
          </cell>
          <cell r="AH46" t="e">
            <v>#REF!</v>
          </cell>
          <cell r="AI46" t="e">
            <v>#REF!</v>
          </cell>
          <cell r="AJ46" t="e">
            <v>#REF!</v>
          </cell>
          <cell r="AK46" t="e">
            <v>#REF!</v>
          </cell>
          <cell r="AL46" t="e">
            <v>#REF!</v>
          </cell>
          <cell r="AM46" t="e">
            <v>#REF!</v>
          </cell>
          <cell r="AN46" t="e">
            <v>#REF!</v>
          </cell>
          <cell r="AO46" t="e">
            <v>#REF!</v>
          </cell>
          <cell r="AP46" t="e">
            <v>#REF!</v>
          </cell>
        </row>
        <row r="47">
          <cell r="Y47">
            <v>1</v>
          </cell>
          <cell r="Z47">
            <v>1</v>
          </cell>
          <cell r="AA47" t="e">
            <v>#REF!</v>
          </cell>
          <cell r="AB47" t="e">
            <v>#REF!</v>
          </cell>
          <cell r="AC47" t="e">
            <v>#REF!</v>
          </cell>
          <cell r="AD47" t="e">
            <v>#REF!</v>
          </cell>
          <cell r="AE47" t="e">
            <v>#REF!</v>
          </cell>
          <cell r="AF47" t="e">
            <v>#REF!</v>
          </cell>
          <cell r="AG47" t="e">
            <v>#REF!</v>
          </cell>
          <cell r="AH47" t="e">
            <v>#REF!</v>
          </cell>
          <cell r="AI47" t="e">
            <v>#REF!</v>
          </cell>
          <cell r="AJ47" t="e">
            <v>#REF!</v>
          </cell>
          <cell r="AK47" t="e">
            <v>#REF!</v>
          </cell>
          <cell r="AL47" t="e">
            <v>#REF!</v>
          </cell>
          <cell r="AM47" t="e">
            <v>#REF!</v>
          </cell>
          <cell r="AN47" t="e">
            <v>#REF!</v>
          </cell>
          <cell r="AO47" t="e">
            <v>#REF!</v>
          </cell>
          <cell r="AP47" t="e">
            <v>#REF!</v>
          </cell>
        </row>
        <row r="48">
          <cell r="Y48">
            <v>1</v>
          </cell>
          <cell r="Z48">
            <v>1</v>
          </cell>
          <cell r="AA48" t="e">
            <v>#REF!</v>
          </cell>
          <cell r="AB48" t="e">
            <v>#REF!</v>
          </cell>
          <cell r="AC48" t="e">
            <v>#REF!</v>
          </cell>
          <cell r="AD48" t="e">
            <v>#REF!</v>
          </cell>
          <cell r="AE48" t="e">
            <v>#REF!</v>
          </cell>
          <cell r="AF48" t="e">
            <v>#REF!</v>
          </cell>
          <cell r="AG48" t="e">
            <v>#REF!</v>
          </cell>
          <cell r="AH48" t="e">
            <v>#REF!</v>
          </cell>
          <cell r="AI48" t="e">
            <v>#REF!</v>
          </cell>
          <cell r="AJ48" t="e">
            <v>#REF!</v>
          </cell>
          <cell r="AK48" t="e">
            <v>#REF!</v>
          </cell>
          <cell r="AL48" t="e">
            <v>#REF!</v>
          </cell>
          <cell r="AM48" t="e">
            <v>#REF!</v>
          </cell>
          <cell r="AN48" t="e">
            <v>#REF!</v>
          </cell>
          <cell r="AO48" t="e">
            <v>#REF!</v>
          </cell>
          <cell r="AP48" t="e">
            <v>#REF!</v>
          </cell>
        </row>
        <row r="49">
          <cell r="Y49">
            <v>1</v>
          </cell>
          <cell r="Z49">
            <v>1</v>
          </cell>
          <cell r="AA49" t="e">
            <v>#REF!</v>
          </cell>
          <cell r="AB49" t="e">
            <v>#REF!</v>
          </cell>
          <cell r="AC49" t="e">
            <v>#REF!</v>
          </cell>
          <cell r="AD49" t="e">
            <v>#REF!</v>
          </cell>
          <cell r="AE49" t="e">
            <v>#REF!</v>
          </cell>
          <cell r="AF49" t="e">
            <v>#REF!</v>
          </cell>
          <cell r="AG49" t="e">
            <v>#REF!</v>
          </cell>
          <cell r="AH49" t="e">
            <v>#REF!</v>
          </cell>
          <cell r="AI49" t="e">
            <v>#REF!</v>
          </cell>
          <cell r="AJ49" t="e">
            <v>#REF!</v>
          </cell>
          <cell r="AK49" t="e">
            <v>#REF!</v>
          </cell>
          <cell r="AL49" t="e">
            <v>#REF!</v>
          </cell>
          <cell r="AM49" t="e">
            <v>#REF!</v>
          </cell>
          <cell r="AN49" t="e">
            <v>#REF!</v>
          </cell>
          <cell r="AO49" t="e">
            <v>#REF!</v>
          </cell>
          <cell r="AP49" t="e">
            <v>#REF!</v>
          </cell>
        </row>
        <row r="50">
          <cell r="Y50">
            <v>1</v>
          </cell>
          <cell r="Z50">
            <v>1</v>
          </cell>
          <cell r="AA50" t="e">
            <v>#REF!</v>
          </cell>
          <cell r="AB50" t="e">
            <v>#REF!</v>
          </cell>
          <cell r="AC50" t="e">
            <v>#REF!</v>
          </cell>
          <cell r="AD50" t="e">
            <v>#REF!</v>
          </cell>
          <cell r="AE50" t="e">
            <v>#REF!</v>
          </cell>
          <cell r="AF50" t="e">
            <v>#REF!</v>
          </cell>
          <cell r="AG50" t="e">
            <v>#REF!</v>
          </cell>
          <cell r="AH50" t="e">
            <v>#REF!</v>
          </cell>
          <cell r="AI50" t="e">
            <v>#REF!</v>
          </cell>
          <cell r="AJ50" t="e">
            <v>#REF!</v>
          </cell>
          <cell r="AK50" t="e">
            <v>#REF!</v>
          </cell>
          <cell r="AL50" t="e">
            <v>#REF!</v>
          </cell>
          <cell r="AM50" t="e">
            <v>#REF!</v>
          </cell>
          <cell r="AN50" t="e">
            <v>#REF!</v>
          </cell>
          <cell r="AO50" t="e">
            <v>#REF!</v>
          </cell>
          <cell r="AP50" t="e">
            <v>#REF!</v>
          </cell>
        </row>
        <row r="51">
          <cell r="Y51">
            <v>1</v>
          </cell>
          <cell r="Z51">
            <v>1</v>
          </cell>
          <cell r="AA51" t="e">
            <v>#REF!</v>
          </cell>
          <cell r="AB51" t="e">
            <v>#REF!</v>
          </cell>
          <cell r="AC51" t="e">
            <v>#REF!</v>
          </cell>
          <cell r="AD51" t="e">
            <v>#REF!</v>
          </cell>
          <cell r="AE51" t="e">
            <v>#REF!</v>
          </cell>
          <cell r="AF51" t="e">
            <v>#REF!</v>
          </cell>
          <cell r="AG51" t="e">
            <v>#REF!</v>
          </cell>
          <cell r="AH51" t="e">
            <v>#REF!</v>
          </cell>
          <cell r="AI51" t="e">
            <v>#REF!</v>
          </cell>
          <cell r="AJ51" t="e">
            <v>#REF!</v>
          </cell>
          <cell r="AK51" t="e">
            <v>#REF!</v>
          </cell>
          <cell r="AL51" t="e">
            <v>#REF!</v>
          </cell>
          <cell r="AM51" t="e">
            <v>#REF!</v>
          </cell>
          <cell r="AN51" t="e">
            <v>#REF!</v>
          </cell>
          <cell r="AO51" t="e">
            <v>#REF!</v>
          </cell>
          <cell r="AP51" t="e">
            <v>#REF!</v>
          </cell>
        </row>
        <row r="52">
          <cell r="Y52">
            <v>1</v>
          </cell>
          <cell r="Z52">
            <v>1</v>
          </cell>
          <cell r="AA52" t="e">
            <v>#REF!</v>
          </cell>
          <cell r="AB52" t="e">
            <v>#REF!</v>
          </cell>
          <cell r="AC52" t="e">
            <v>#REF!</v>
          </cell>
          <cell r="AD52" t="e">
            <v>#REF!</v>
          </cell>
          <cell r="AE52" t="e">
            <v>#REF!</v>
          </cell>
          <cell r="AF52" t="e">
            <v>#REF!</v>
          </cell>
          <cell r="AG52" t="e">
            <v>#REF!</v>
          </cell>
          <cell r="AH52" t="e">
            <v>#REF!</v>
          </cell>
          <cell r="AI52" t="e">
            <v>#REF!</v>
          </cell>
          <cell r="AJ52" t="e">
            <v>#REF!</v>
          </cell>
          <cell r="AK52" t="e">
            <v>#REF!</v>
          </cell>
          <cell r="AL52" t="e">
            <v>#REF!</v>
          </cell>
          <cell r="AM52" t="e">
            <v>#REF!</v>
          </cell>
          <cell r="AN52" t="e">
            <v>#REF!</v>
          </cell>
          <cell r="AO52" t="e">
            <v>#REF!</v>
          </cell>
          <cell r="AP52" t="e">
            <v>#REF!</v>
          </cell>
        </row>
        <row r="53">
          <cell r="Y53">
            <v>1</v>
          </cell>
          <cell r="Z53">
            <v>1</v>
          </cell>
          <cell r="AA53" t="e">
            <v>#REF!</v>
          </cell>
          <cell r="AB53" t="e">
            <v>#REF!</v>
          </cell>
          <cell r="AC53" t="e">
            <v>#REF!</v>
          </cell>
          <cell r="AD53" t="e">
            <v>#REF!</v>
          </cell>
          <cell r="AE53" t="e">
            <v>#REF!</v>
          </cell>
          <cell r="AF53" t="e">
            <v>#REF!</v>
          </cell>
          <cell r="AG53" t="e">
            <v>#REF!</v>
          </cell>
          <cell r="AH53" t="e">
            <v>#REF!</v>
          </cell>
          <cell r="AI53" t="e">
            <v>#REF!</v>
          </cell>
          <cell r="AJ53" t="e">
            <v>#REF!</v>
          </cell>
          <cell r="AK53" t="e">
            <v>#REF!</v>
          </cell>
          <cell r="AL53" t="e">
            <v>#REF!</v>
          </cell>
          <cell r="AM53" t="e">
            <v>#REF!</v>
          </cell>
          <cell r="AN53" t="e">
            <v>#REF!</v>
          </cell>
          <cell r="AO53" t="e">
            <v>#REF!</v>
          </cell>
          <cell r="AP53" t="e">
            <v>#REF!</v>
          </cell>
        </row>
        <row r="54">
          <cell r="Y54">
            <v>1</v>
          </cell>
          <cell r="Z54">
            <v>1</v>
          </cell>
          <cell r="AA54" t="e">
            <v>#REF!</v>
          </cell>
          <cell r="AB54" t="e">
            <v>#REF!</v>
          </cell>
          <cell r="AC54" t="e">
            <v>#REF!</v>
          </cell>
          <cell r="AD54" t="e">
            <v>#REF!</v>
          </cell>
          <cell r="AE54" t="e">
            <v>#REF!</v>
          </cell>
          <cell r="AF54" t="e">
            <v>#REF!</v>
          </cell>
          <cell r="AG54" t="e">
            <v>#REF!</v>
          </cell>
          <cell r="AH54" t="e">
            <v>#REF!</v>
          </cell>
          <cell r="AI54" t="e">
            <v>#REF!</v>
          </cell>
          <cell r="AJ54" t="e">
            <v>#REF!</v>
          </cell>
          <cell r="AK54" t="e">
            <v>#REF!</v>
          </cell>
          <cell r="AL54" t="e">
            <v>#REF!</v>
          </cell>
          <cell r="AM54" t="e">
            <v>#REF!</v>
          </cell>
          <cell r="AN54" t="e">
            <v>#REF!</v>
          </cell>
          <cell r="AO54" t="e">
            <v>#REF!</v>
          </cell>
          <cell r="AP54" t="e">
            <v>#REF!</v>
          </cell>
        </row>
        <row r="55">
          <cell r="Y55">
            <v>1</v>
          </cell>
          <cell r="Z55">
            <v>1</v>
          </cell>
          <cell r="AA55" t="e">
            <v>#REF!</v>
          </cell>
          <cell r="AB55" t="e">
            <v>#REF!</v>
          </cell>
          <cell r="AC55" t="e">
            <v>#REF!</v>
          </cell>
          <cell r="AD55" t="e">
            <v>#REF!</v>
          </cell>
          <cell r="AE55" t="e">
            <v>#REF!</v>
          </cell>
          <cell r="AF55" t="e">
            <v>#REF!</v>
          </cell>
          <cell r="AG55" t="e">
            <v>#REF!</v>
          </cell>
          <cell r="AH55" t="e">
            <v>#REF!</v>
          </cell>
          <cell r="AI55" t="e">
            <v>#REF!</v>
          </cell>
          <cell r="AJ55" t="e">
            <v>#REF!</v>
          </cell>
          <cell r="AK55" t="e">
            <v>#REF!</v>
          </cell>
          <cell r="AL55" t="e">
            <v>#REF!</v>
          </cell>
          <cell r="AM55" t="e">
            <v>#REF!</v>
          </cell>
          <cell r="AN55" t="e">
            <v>#REF!</v>
          </cell>
          <cell r="AO55" t="e">
            <v>#REF!</v>
          </cell>
          <cell r="AP55" t="e">
            <v>#REF!</v>
          </cell>
        </row>
        <row r="56">
          <cell r="Y56">
            <v>1</v>
          </cell>
          <cell r="Z56">
            <v>1</v>
          </cell>
          <cell r="AA56" t="e">
            <v>#REF!</v>
          </cell>
          <cell r="AB56" t="e">
            <v>#REF!</v>
          </cell>
          <cell r="AC56" t="e">
            <v>#REF!</v>
          </cell>
          <cell r="AD56" t="e">
            <v>#REF!</v>
          </cell>
          <cell r="AE56" t="e">
            <v>#REF!</v>
          </cell>
          <cell r="AF56" t="e">
            <v>#REF!</v>
          </cell>
          <cell r="AG56" t="e">
            <v>#REF!</v>
          </cell>
          <cell r="AH56" t="e">
            <v>#REF!</v>
          </cell>
          <cell r="AI56" t="e">
            <v>#REF!</v>
          </cell>
          <cell r="AJ56" t="e">
            <v>#REF!</v>
          </cell>
          <cell r="AK56" t="e">
            <v>#REF!</v>
          </cell>
          <cell r="AL56" t="e">
            <v>#REF!</v>
          </cell>
          <cell r="AM56" t="e">
            <v>#REF!</v>
          </cell>
          <cell r="AN56" t="e">
            <v>#REF!</v>
          </cell>
          <cell r="AO56" t="e">
            <v>#REF!</v>
          </cell>
          <cell r="AP56" t="e">
            <v>#REF!</v>
          </cell>
        </row>
        <row r="57">
          <cell r="Y57">
            <v>1</v>
          </cell>
          <cell r="Z57">
            <v>1</v>
          </cell>
          <cell r="AA57" t="e">
            <v>#REF!</v>
          </cell>
          <cell r="AB57" t="e">
            <v>#REF!</v>
          </cell>
          <cell r="AC57" t="e">
            <v>#REF!</v>
          </cell>
          <cell r="AD57" t="e">
            <v>#REF!</v>
          </cell>
          <cell r="AE57" t="e">
            <v>#REF!</v>
          </cell>
          <cell r="AF57" t="e">
            <v>#REF!</v>
          </cell>
          <cell r="AG57" t="e">
            <v>#REF!</v>
          </cell>
          <cell r="AH57" t="e">
            <v>#REF!</v>
          </cell>
          <cell r="AI57" t="e">
            <v>#REF!</v>
          </cell>
          <cell r="AJ57" t="e">
            <v>#REF!</v>
          </cell>
          <cell r="AK57" t="e">
            <v>#REF!</v>
          </cell>
          <cell r="AL57" t="e">
            <v>#REF!</v>
          </cell>
          <cell r="AM57" t="e">
            <v>#REF!</v>
          </cell>
          <cell r="AN57" t="e">
            <v>#REF!</v>
          </cell>
          <cell r="AO57" t="e">
            <v>#REF!</v>
          </cell>
          <cell r="AP57" t="e">
            <v>#REF!</v>
          </cell>
        </row>
        <row r="58">
          <cell r="Y58">
            <v>1</v>
          </cell>
          <cell r="Z58">
            <v>1</v>
          </cell>
          <cell r="AA58" t="e">
            <v>#REF!</v>
          </cell>
          <cell r="AB58" t="e">
            <v>#REF!</v>
          </cell>
          <cell r="AC58" t="e">
            <v>#REF!</v>
          </cell>
          <cell r="AD58" t="e">
            <v>#REF!</v>
          </cell>
          <cell r="AE58" t="e">
            <v>#REF!</v>
          </cell>
          <cell r="AF58" t="e">
            <v>#REF!</v>
          </cell>
          <cell r="AG58" t="e">
            <v>#REF!</v>
          </cell>
          <cell r="AH58" t="e">
            <v>#REF!</v>
          </cell>
          <cell r="AI58" t="e">
            <v>#REF!</v>
          </cell>
          <cell r="AJ58" t="e">
            <v>#REF!</v>
          </cell>
          <cell r="AK58" t="e">
            <v>#REF!</v>
          </cell>
          <cell r="AL58" t="e">
            <v>#REF!</v>
          </cell>
          <cell r="AM58" t="e">
            <v>#REF!</v>
          </cell>
          <cell r="AN58" t="e">
            <v>#REF!</v>
          </cell>
          <cell r="AO58" t="e">
            <v>#REF!</v>
          </cell>
          <cell r="AP58" t="e">
            <v>#REF!</v>
          </cell>
        </row>
      </sheetData>
      <sheetData sheetId="24"/>
      <sheetData sheetId="25"/>
      <sheetData sheetId="26"/>
      <sheetData sheetId="27"/>
      <sheetData sheetId="28">
        <row r="2">
          <cell r="B2" t="str">
            <v>Выпуски</v>
          </cell>
        </row>
        <row r="3">
          <cell r="B3" t="str">
            <v>Годовые индексы изменения физического объема выпусков</v>
          </cell>
        </row>
        <row r="4">
          <cell r="B4" t="str">
            <v>Отраслевая структура выпусков по годам в прогнозируемом периоде</v>
          </cell>
        </row>
        <row r="5">
          <cell r="B5" t="str">
            <v xml:space="preserve">Объем отраслевых ресурсов отечественного производства </v>
          </cell>
        </row>
        <row r="6">
          <cell r="B6" t="str">
            <v xml:space="preserve">Динамика отраслевых ресурсов отечественного производства </v>
          </cell>
        </row>
        <row r="7">
          <cell r="B7" t="str">
            <v xml:space="preserve">Отраслевая структура ресурсов отечественного производства </v>
          </cell>
        </row>
        <row r="8">
          <cell r="B8" t="str">
            <v>Объем отраслевых ресурсов отечественного производства в конечном использовании</v>
          </cell>
        </row>
        <row r="9">
          <cell r="B9" t="str">
            <v>Динамика отраслевых ресурсов отечественного производства в конечном использовании</v>
          </cell>
        </row>
        <row r="10">
          <cell r="B10" t="str">
            <v>Отраслевая структура ресурсов отечественного производства в конечном использовании</v>
          </cell>
        </row>
        <row r="11">
          <cell r="B11" t="str">
            <v>Конечное потребление домашних хозяйств</v>
          </cell>
        </row>
        <row r="12">
          <cell r="B12" t="str">
            <v>Динамика конечного потребления домашних хозяйств</v>
          </cell>
        </row>
        <row r="13">
          <cell r="B13" t="str">
            <v>Отраслевая структура конечного потребления домашних хозяйств</v>
          </cell>
        </row>
        <row r="14">
          <cell r="B14" t="str">
            <v>Конечное потребление ОГУ</v>
          </cell>
        </row>
        <row r="15">
          <cell r="B15" t="str">
            <v>Динамика конечного потребления ОГУ</v>
          </cell>
        </row>
        <row r="16">
          <cell r="B16" t="str">
            <v>Отраслевая структура конечного потребления ОГУ</v>
          </cell>
        </row>
        <row r="17">
          <cell r="B17" t="str">
            <v>Изменение запасов материальных оборотных средств</v>
          </cell>
        </row>
        <row r="18">
          <cell r="B18" t="str">
            <v>Динамика изменения запасов материальных оборотных средств</v>
          </cell>
        </row>
        <row r="19">
          <cell r="B19" t="str">
            <v>Отраслевая структура изменения запасов материальных оборотных средств</v>
          </cell>
        </row>
        <row r="20">
          <cell r="B20" t="str">
            <v>Экспорт</v>
          </cell>
        </row>
        <row r="21">
          <cell r="B21" t="str">
            <v>Динамика экспорта</v>
          </cell>
        </row>
        <row r="22">
          <cell r="B22" t="str">
            <v>Отраслевая структура экспорта</v>
          </cell>
        </row>
        <row r="23">
          <cell r="B23" t="str">
            <v>Импорт</v>
          </cell>
        </row>
        <row r="24">
          <cell r="B24" t="str">
            <v>Динамика импорта</v>
          </cell>
        </row>
        <row r="25">
          <cell r="B25" t="str">
            <v>Отраслевая структура импорта</v>
          </cell>
        </row>
        <row r="26">
          <cell r="B26" t="str">
            <v>Сальдо</v>
          </cell>
        </row>
        <row r="27">
          <cell r="B27" t="str">
            <v>Динамика отраслевой потребности в инвестициях</v>
          </cell>
        </row>
        <row r="28">
          <cell r="B28" t="str">
            <v>Динамика основных фондов</v>
          </cell>
        </row>
        <row r="29">
          <cell r="B29" t="str">
            <v>Коэффициенты выбытия основных фондов</v>
          </cell>
        </row>
        <row r="30">
          <cell r="B30" t="str">
            <v>Коэффициенты обновления основных фондов</v>
          </cell>
        </row>
        <row r="31">
          <cell r="B31" t="str">
            <v>Динамика фондоотдачи</v>
          </cell>
        </row>
      </sheetData>
      <sheetData sheetId="29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ПРОГНОЗ_1"/>
      <sheetName val="Гр5(о)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AS666"/>
  <sheetViews>
    <sheetView tabSelected="1" view="pageBreakPreview" topLeftCell="A4" zoomScale="90" zoomScaleNormal="67" zoomScaleSheetLayoutView="90" workbookViewId="0">
      <pane xSplit="1" ySplit="6" topLeftCell="B96" activePane="bottomRight" state="frozen"/>
      <selection activeCell="AK57" sqref="AK57:AL57"/>
      <selection pane="topRight" activeCell="AK57" sqref="AK57:AL57"/>
      <selection pane="bottomLeft" activeCell="AK57" sqref="AK57:AL57"/>
      <selection pane="bottomRight" activeCell="A7" sqref="A7:M7"/>
    </sheetView>
  </sheetViews>
  <sheetFormatPr defaultColWidth="8.28515625" defaultRowHeight="12" outlineLevelRow="1"/>
  <cols>
    <col min="1" max="1" width="46" style="172" customWidth="1"/>
    <col min="2" max="3" width="10.28515625" style="170" customWidth="1"/>
    <col min="4" max="4" width="9.85546875" style="170" customWidth="1"/>
    <col min="5" max="5" width="9.7109375" style="170" customWidth="1"/>
    <col min="6" max="6" width="9.85546875" style="170" customWidth="1"/>
    <col min="7" max="7" width="10.140625" style="170" customWidth="1"/>
    <col min="8" max="8" width="9.7109375" style="170" customWidth="1"/>
    <col min="9" max="9" width="11" style="170" customWidth="1"/>
    <col min="10" max="10" width="10.140625" style="170" customWidth="1"/>
    <col min="11" max="11" width="9.28515625" style="170" customWidth="1"/>
    <col min="12" max="12" width="10.28515625" style="170" customWidth="1"/>
    <col min="13" max="13" width="13.140625" style="170" customWidth="1"/>
    <col min="14" max="14" width="13.85546875" style="170" customWidth="1"/>
    <col min="15" max="15" width="14.7109375" style="170" customWidth="1"/>
    <col min="16" max="16" width="8.7109375" style="170" customWidth="1"/>
    <col min="17" max="22" width="8.85546875" style="170" customWidth="1"/>
    <col min="23" max="23" width="10.28515625" style="170" customWidth="1"/>
    <col min="24" max="24" width="2.42578125" style="171" customWidth="1"/>
    <col min="25" max="28" width="12.28515625" style="170" customWidth="1"/>
    <col min="29" max="29" width="12.28515625" style="172" customWidth="1"/>
    <col min="30" max="34" width="12" style="172" customWidth="1"/>
    <col min="35" max="35" width="2.140625" style="171" customWidth="1"/>
    <col min="36" max="36" width="12.42578125" style="172" customWidth="1"/>
    <col min="37" max="37" width="14.28515625" style="172" customWidth="1"/>
    <col min="38" max="38" width="13.5703125" style="172" customWidth="1"/>
    <col min="39" max="40" width="12.42578125" style="172" customWidth="1"/>
    <col min="41" max="45" width="12" style="172" customWidth="1"/>
    <col min="46" max="46" width="12.5703125" style="172" customWidth="1"/>
    <col min="47" max="16384" width="8.28515625" style="172"/>
  </cols>
  <sheetData>
    <row r="1" spans="1:45" s="167" customFormat="1" ht="15" hidden="1" customHeight="1">
      <c r="X1" s="168"/>
      <c r="AI1" s="168"/>
    </row>
    <row r="2" spans="1:45" ht="12.75" hidden="1">
      <c r="A2" s="169" t="s">
        <v>88</v>
      </c>
      <c r="AN2" s="172">
        <f>3700*6381/4250</f>
        <v>5555.2235294117645</v>
      </c>
    </row>
    <row r="3" spans="1:45" ht="15" hidden="1" customHeight="1">
      <c r="A3" s="169" t="s">
        <v>88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4"/>
      <c r="Y3" s="175" t="s">
        <v>89</v>
      </c>
      <c r="Z3" s="175"/>
      <c r="AA3" s="175"/>
      <c r="AB3" s="175"/>
      <c r="AC3" s="175"/>
      <c r="AD3" s="175"/>
      <c r="AE3" s="175"/>
      <c r="AF3" s="175"/>
      <c r="AG3" s="175"/>
      <c r="AI3" s="176"/>
      <c r="AJ3" s="175" t="s">
        <v>0</v>
      </c>
      <c r="AK3" s="175"/>
      <c r="AL3" s="175"/>
      <c r="AM3" s="175"/>
      <c r="AN3" s="175"/>
      <c r="AO3" s="175"/>
      <c r="AP3" s="175"/>
      <c r="AQ3" s="175"/>
      <c r="AR3" s="175"/>
      <c r="AS3" s="175"/>
    </row>
    <row r="4" spans="1:45" ht="21" customHeight="1">
      <c r="N4" s="177"/>
      <c r="O4" s="177"/>
      <c r="P4" s="177"/>
      <c r="Q4" s="177"/>
      <c r="R4" s="177"/>
      <c r="S4" s="177"/>
      <c r="T4" s="177"/>
      <c r="U4" s="177"/>
      <c r="V4" s="177"/>
      <c r="W4" s="178"/>
      <c r="X4" s="179"/>
      <c r="AI4" s="180"/>
      <c r="AJ4" s="846" t="s">
        <v>90</v>
      </c>
      <c r="AK4" s="846"/>
      <c r="AL4" s="846"/>
      <c r="AM4" s="846"/>
      <c r="AN4" s="846"/>
      <c r="AO4" s="846"/>
      <c r="AP4" s="846"/>
      <c r="AQ4" s="846"/>
      <c r="AR4" s="846"/>
      <c r="AS4" s="846"/>
    </row>
    <row r="5" spans="1:45" ht="16.149999999999999" customHeight="1"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9"/>
      <c r="Y5" s="846"/>
      <c r="Z5" s="846"/>
      <c r="AA5" s="846"/>
      <c r="AB5" s="846"/>
      <c r="AC5" s="846"/>
      <c r="AD5" s="846"/>
      <c r="AE5" s="846"/>
      <c r="AF5" s="846"/>
      <c r="AG5" s="846"/>
      <c r="AI5" s="180"/>
      <c r="AJ5" s="846" t="s">
        <v>91</v>
      </c>
      <c r="AK5" s="846"/>
      <c r="AL5" s="846"/>
      <c r="AM5" s="846"/>
      <c r="AN5" s="846"/>
      <c r="AO5" s="846"/>
      <c r="AP5" s="846"/>
      <c r="AQ5" s="846"/>
      <c r="AR5" s="846"/>
      <c r="AS5" s="846"/>
    </row>
    <row r="6" spans="1:45" ht="4.1500000000000004" customHeight="1">
      <c r="A6" s="181"/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82"/>
      <c r="Y6" s="181"/>
      <c r="Z6" s="183"/>
      <c r="AA6" s="175"/>
      <c r="AB6" s="175"/>
      <c r="AC6" s="175"/>
      <c r="AD6" s="175"/>
      <c r="AE6" s="175"/>
      <c r="AF6" s="175"/>
      <c r="AG6" s="175"/>
      <c r="AI6" s="176"/>
      <c r="AJ6" s="184"/>
      <c r="AK6" s="184"/>
      <c r="AL6" s="184"/>
      <c r="AM6" s="184"/>
      <c r="AN6" s="184"/>
      <c r="AO6" s="185"/>
      <c r="AP6" s="185"/>
      <c r="AQ6" s="185"/>
      <c r="AR6" s="185"/>
      <c r="AS6" s="185"/>
    </row>
    <row r="7" spans="1:45" ht="54.75" customHeight="1">
      <c r="A7" s="847" t="s">
        <v>92</v>
      </c>
      <c r="B7" s="847"/>
      <c r="C7" s="847"/>
      <c r="D7" s="847"/>
      <c r="E7" s="847"/>
      <c r="F7" s="847"/>
      <c r="G7" s="847"/>
      <c r="H7" s="847"/>
      <c r="I7" s="847"/>
      <c r="J7" s="847"/>
      <c r="K7" s="847"/>
      <c r="L7" s="847"/>
      <c r="M7" s="847"/>
      <c r="AC7" s="170"/>
      <c r="AD7" s="170"/>
      <c r="AE7" s="170"/>
      <c r="AF7" s="170"/>
      <c r="AG7" s="170"/>
      <c r="AJ7" s="170"/>
      <c r="AK7" s="170"/>
      <c r="AL7" s="170"/>
      <c r="AM7" s="170"/>
      <c r="AN7" s="170"/>
      <c r="AO7" s="170"/>
      <c r="AP7" s="170"/>
      <c r="AQ7" s="170"/>
      <c r="AR7" s="170"/>
      <c r="AS7" s="170"/>
    </row>
    <row r="8" spans="1:45" ht="29.45" customHeight="1">
      <c r="A8" s="186" t="s">
        <v>29</v>
      </c>
      <c r="B8" s="187">
        <v>2008</v>
      </c>
      <c r="C8" s="188">
        <v>2009</v>
      </c>
      <c r="D8" s="188">
        <v>2010</v>
      </c>
      <c r="E8" s="188">
        <v>2011</v>
      </c>
      <c r="F8" s="188">
        <v>2012</v>
      </c>
      <c r="G8" s="188">
        <v>2013</v>
      </c>
      <c r="H8" s="189">
        <v>2014</v>
      </c>
      <c r="I8" s="188">
        <v>2015</v>
      </c>
      <c r="J8" s="190">
        <v>2016</v>
      </c>
      <c r="K8" s="188">
        <v>2017</v>
      </c>
      <c r="L8" s="187">
        <v>2018</v>
      </c>
      <c r="M8" s="188">
        <v>2019</v>
      </c>
      <c r="AC8" s="170"/>
      <c r="AD8" s="170"/>
      <c r="AE8" s="170"/>
      <c r="AF8" s="170"/>
      <c r="AG8" s="170"/>
      <c r="AJ8" s="170"/>
      <c r="AK8" s="170"/>
      <c r="AL8" s="170"/>
      <c r="AM8" s="170"/>
      <c r="AN8" s="170"/>
      <c r="AO8" s="170"/>
      <c r="AP8" s="170"/>
      <c r="AQ8" s="170"/>
      <c r="AR8" s="170"/>
      <c r="AS8" s="170"/>
    </row>
    <row r="9" spans="1:45" ht="19.899999999999999" customHeight="1">
      <c r="A9" s="191"/>
      <c r="B9" s="839" t="s">
        <v>93</v>
      </c>
      <c r="C9" s="837"/>
      <c r="D9" s="837"/>
      <c r="E9" s="837"/>
      <c r="F9" s="837"/>
      <c r="G9" s="837"/>
      <c r="H9" s="837"/>
      <c r="I9" s="192" t="s">
        <v>40</v>
      </c>
      <c r="J9" s="193" t="s">
        <v>40</v>
      </c>
      <c r="K9" s="839" t="s">
        <v>41</v>
      </c>
      <c r="L9" s="837"/>
      <c r="M9" s="837"/>
      <c r="AC9" s="170"/>
      <c r="AD9" s="170"/>
      <c r="AE9" s="170"/>
      <c r="AF9" s="170"/>
      <c r="AG9" s="170"/>
      <c r="AJ9" s="170"/>
      <c r="AK9" s="170"/>
      <c r="AL9" s="170"/>
      <c r="AM9" s="170"/>
      <c r="AN9" s="170"/>
      <c r="AO9" s="170"/>
      <c r="AP9" s="170"/>
      <c r="AQ9" s="170"/>
      <c r="AR9" s="170"/>
      <c r="AS9" s="170"/>
    </row>
    <row r="10" spans="1:45" ht="49.5">
      <c r="A10" s="194" t="s">
        <v>44</v>
      </c>
      <c r="B10" s="195"/>
      <c r="C10" s="195"/>
      <c r="D10" s="195"/>
      <c r="E10" s="195"/>
      <c r="F10" s="195"/>
      <c r="G10" s="195"/>
      <c r="H10" s="195"/>
      <c r="I10" s="196"/>
      <c r="J10" s="195"/>
      <c r="K10" s="196"/>
      <c r="L10" s="197"/>
      <c r="M10" s="197"/>
      <c r="AC10" s="170"/>
      <c r="AD10" s="170"/>
      <c r="AE10" s="170"/>
      <c r="AF10" s="170"/>
      <c r="AG10" s="170"/>
      <c r="AJ10" s="170"/>
      <c r="AK10" s="170"/>
      <c r="AL10" s="170"/>
      <c r="AM10" s="170"/>
      <c r="AN10" s="170"/>
      <c r="AO10" s="170"/>
      <c r="AP10" s="170"/>
      <c r="AQ10" s="170"/>
      <c r="AR10" s="170"/>
      <c r="AS10" s="170"/>
    </row>
    <row r="11" spans="1:45" ht="18.75">
      <c r="A11" s="198" t="s">
        <v>94</v>
      </c>
      <c r="B11" s="199">
        <v>118.58824545880202</v>
      </c>
      <c r="C11" s="199">
        <v>122.6157192751957</v>
      </c>
      <c r="D11" s="199">
        <v>114.14369011252356</v>
      </c>
      <c r="E11" s="199">
        <v>111.46422834118927</v>
      </c>
      <c r="F11" s="199">
        <v>101.42101631019209</v>
      </c>
      <c r="G11" s="199">
        <v>110.53269848897564</v>
      </c>
      <c r="H11" s="199">
        <v>105.39586182034726</v>
      </c>
      <c r="I11" s="200">
        <v>105.36151117166841</v>
      </c>
      <c r="J11" s="201">
        <v>106.53564554107253</v>
      </c>
      <c r="K11" s="202">
        <v>105.17375209988219</v>
      </c>
      <c r="L11" s="203">
        <v>104.36823677977965</v>
      </c>
      <c r="M11" s="203">
        <v>104.34701224739212</v>
      </c>
      <c r="N11" s="806"/>
      <c r="O11" s="806"/>
      <c r="AC11" s="170"/>
      <c r="AD11" s="170"/>
      <c r="AE11" s="170"/>
      <c r="AF11" s="170"/>
      <c r="AG11" s="170"/>
      <c r="AJ11" s="170"/>
      <c r="AK11" s="170"/>
      <c r="AL11" s="170"/>
      <c r="AM11" s="170"/>
      <c r="AN11" s="170"/>
      <c r="AO11" s="170"/>
      <c r="AP11" s="170"/>
      <c r="AQ11" s="170"/>
      <c r="AR11" s="170"/>
      <c r="AS11" s="170"/>
    </row>
    <row r="12" spans="1:45" ht="18.75">
      <c r="A12" s="204" t="s">
        <v>95</v>
      </c>
      <c r="B12" s="205">
        <v>119.1161414691281</v>
      </c>
      <c r="C12" s="205">
        <v>120.05740497773429</v>
      </c>
      <c r="D12" s="205">
        <v>116.01149916442179</v>
      </c>
      <c r="E12" s="205">
        <v>113.38123541211856</v>
      </c>
      <c r="F12" s="205">
        <v>100.79939269435963</v>
      </c>
      <c r="G12" s="205">
        <v>109.92302408016886</v>
      </c>
      <c r="H12" s="205">
        <v>106.15428495953867</v>
      </c>
      <c r="I12" s="206">
        <v>105.37040214962899</v>
      </c>
      <c r="J12" s="207">
        <v>105.77130946495028</v>
      </c>
      <c r="K12" s="208">
        <v>105.33668942250584</v>
      </c>
      <c r="L12" s="209">
        <v>104.36292502085358</v>
      </c>
      <c r="M12" s="209">
        <v>104.3339023451241</v>
      </c>
      <c r="N12" s="806"/>
      <c r="O12" s="806"/>
      <c r="AC12" s="170"/>
      <c r="AD12" s="170"/>
      <c r="AE12" s="170"/>
      <c r="AF12" s="170"/>
      <c r="AG12" s="170"/>
      <c r="AJ12" s="170"/>
      <c r="AK12" s="170"/>
      <c r="AL12" s="170"/>
      <c r="AM12" s="170"/>
      <c r="AN12" s="170"/>
      <c r="AO12" s="170"/>
      <c r="AP12" s="170"/>
      <c r="AQ12" s="170"/>
      <c r="AR12" s="170"/>
      <c r="AS12" s="170"/>
    </row>
    <row r="13" spans="1:45" ht="29.45" customHeight="1">
      <c r="A13" s="210" t="s">
        <v>45</v>
      </c>
      <c r="B13" s="211"/>
      <c r="C13" s="211"/>
      <c r="D13" s="211"/>
      <c r="E13" s="809"/>
      <c r="F13" s="809"/>
      <c r="G13" s="809"/>
      <c r="H13" s="809"/>
      <c r="I13" s="810"/>
      <c r="J13" s="811"/>
      <c r="K13" s="812"/>
      <c r="L13" s="813"/>
      <c r="M13" s="813"/>
      <c r="N13" s="806"/>
      <c r="O13" s="806"/>
      <c r="AC13" s="170"/>
      <c r="AD13" s="170"/>
      <c r="AE13" s="170"/>
      <c r="AF13" s="170"/>
      <c r="AG13" s="170"/>
      <c r="AJ13" s="170"/>
      <c r="AK13" s="170"/>
      <c r="AL13" s="170"/>
      <c r="AM13" s="170"/>
      <c r="AN13" s="170"/>
      <c r="AO13" s="170"/>
      <c r="AP13" s="170"/>
      <c r="AQ13" s="170"/>
      <c r="AR13" s="170"/>
      <c r="AS13" s="170"/>
    </row>
    <row r="14" spans="1:45" ht="18.75">
      <c r="A14" s="198" t="s">
        <v>96</v>
      </c>
      <c r="B14" s="199">
        <v>116.38412711241098</v>
      </c>
      <c r="C14" s="199">
        <v>97.041259382620254</v>
      </c>
      <c r="D14" s="199">
        <v>118.68163389236437</v>
      </c>
      <c r="E14" s="199">
        <v>125.94372892692864</v>
      </c>
      <c r="F14" s="199">
        <v>109.79600441877042</v>
      </c>
      <c r="G14" s="199">
        <v>105.86610616520804</v>
      </c>
      <c r="H14" s="199">
        <v>104.55059734899234</v>
      </c>
      <c r="I14" s="200">
        <v>110.85745783600034</v>
      </c>
      <c r="J14" s="201">
        <v>97.620216464171492</v>
      </c>
      <c r="K14" s="202">
        <v>102.439507815054</v>
      </c>
      <c r="L14" s="203">
        <v>102.54315163846468</v>
      </c>
      <c r="M14" s="203">
        <v>103.28487727235465</v>
      </c>
      <c r="N14" s="806"/>
      <c r="O14" s="806"/>
      <c r="AC14" s="170"/>
      <c r="AD14" s="170"/>
      <c r="AE14" s="170"/>
      <c r="AF14" s="170"/>
      <c r="AG14" s="170"/>
      <c r="AJ14" s="170"/>
      <c r="AK14" s="170"/>
      <c r="AL14" s="170"/>
      <c r="AM14" s="170"/>
      <c r="AN14" s="170"/>
      <c r="AO14" s="170"/>
      <c r="AP14" s="170"/>
      <c r="AQ14" s="170"/>
      <c r="AR14" s="170"/>
      <c r="AS14" s="170"/>
    </row>
    <row r="15" spans="1:45" ht="18.75">
      <c r="A15" s="204" t="s">
        <v>97</v>
      </c>
      <c r="B15" s="205">
        <v>124.18395724892</v>
      </c>
      <c r="C15" s="205">
        <v>80.224545727681473</v>
      </c>
      <c r="D15" s="205">
        <v>117.44607669999516</v>
      </c>
      <c r="E15" s="205">
        <v>131.72484418732176</v>
      </c>
      <c r="F15" s="205">
        <v>120.9602615657255</v>
      </c>
      <c r="G15" s="205">
        <v>105.83259429409924</v>
      </c>
      <c r="H15" s="205">
        <v>105.1332507195842</v>
      </c>
      <c r="I15" s="206">
        <v>109.41368983541506</v>
      </c>
      <c r="J15" s="207">
        <v>99.191366158446357</v>
      </c>
      <c r="K15" s="208">
        <v>102.37756108650393</v>
      </c>
      <c r="L15" s="209">
        <v>102.58698270018894</v>
      </c>
      <c r="M15" s="209">
        <v>102.75194945109682</v>
      </c>
      <c r="N15" s="806"/>
      <c r="O15" s="806"/>
      <c r="AC15" s="170"/>
      <c r="AD15" s="170"/>
      <c r="AE15" s="170"/>
      <c r="AF15" s="170"/>
      <c r="AG15" s="170"/>
      <c r="AJ15" s="170"/>
      <c r="AK15" s="170"/>
      <c r="AL15" s="170"/>
      <c r="AM15" s="170"/>
      <c r="AN15" s="170"/>
      <c r="AO15" s="170"/>
      <c r="AP15" s="170"/>
      <c r="AQ15" s="170"/>
      <c r="AR15" s="170"/>
      <c r="AS15" s="170"/>
    </row>
    <row r="16" spans="1:45" ht="16.5">
      <c r="A16" s="212" t="s">
        <v>98</v>
      </c>
      <c r="B16" s="195"/>
      <c r="C16" s="195"/>
      <c r="D16" s="195"/>
      <c r="E16" s="814"/>
      <c r="F16" s="814"/>
      <c r="G16" s="814"/>
      <c r="H16" s="814"/>
      <c r="I16" s="815"/>
      <c r="J16" s="816"/>
      <c r="K16" s="817"/>
      <c r="L16" s="818"/>
      <c r="M16" s="818"/>
      <c r="N16" s="806"/>
      <c r="O16" s="806"/>
      <c r="AC16" s="170"/>
      <c r="AD16" s="170"/>
      <c r="AE16" s="170"/>
      <c r="AF16" s="170"/>
      <c r="AG16" s="170"/>
      <c r="AJ16" s="170"/>
      <c r="AK16" s="170"/>
      <c r="AL16" s="170"/>
      <c r="AM16" s="170"/>
      <c r="AN16" s="170"/>
      <c r="AO16" s="170"/>
      <c r="AP16" s="170"/>
      <c r="AQ16" s="170"/>
      <c r="AR16" s="170"/>
      <c r="AS16" s="170"/>
    </row>
    <row r="17" spans="1:45" ht="18.75">
      <c r="A17" s="198" t="s">
        <v>96</v>
      </c>
      <c r="B17" s="199">
        <v>116.15586408065978</v>
      </c>
      <c r="C17" s="199">
        <v>78.718629736395627</v>
      </c>
      <c r="D17" s="199">
        <v>116.776826630538</v>
      </c>
      <c r="E17" s="199">
        <v>126.05761499215113</v>
      </c>
      <c r="F17" s="199">
        <v>110.83821682404702</v>
      </c>
      <c r="G17" s="199">
        <v>106.61375605381626</v>
      </c>
      <c r="H17" s="199">
        <v>104.52938927769451</v>
      </c>
      <c r="I17" s="200">
        <v>110.69625155422666</v>
      </c>
      <c r="J17" s="201">
        <v>95.350569426616886</v>
      </c>
      <c r="K17" s="202">
        <v>101.90482886502683</v>
      </c>
      <c r="L17" s="203">
        <v>102.24796485457009</v>
      </c>
      <c r="M17" s="203">
        <v>103.07217633950103</v>
      </c>
      <c r="N17" s="806"/>
      <c r="O17" s="806"/>
      <c r="AC17" s="170"/>
      <c r="AD17" s="170"/>
      <c r="AE17" s="170"/>
      <c r="AF17" s="170"/>
      <c r="AG17" s="170"/>
      <c r="AJ17" s="170"/>
      <c r="AK17" s="170"/>
      <c r="AL17" s="170"/>
      <c r="AM17" s="170"/>
      <c r="AN17" s="170"/>
      <c r="AO17" s="170"/>
      <c r="AP17" s="170"/>
      <c r="AQ17" s="170"/>
      <c r="AR17" s="170"/>
      <c r="AS17" s="170"/>
    </row>
    <row r="18" spans="1:45" ht="18.75">
      <c r="A18" s="204" t="s">
        <v>97</v>
      </c>
      <c r="B18" s="205">
        <v>125.43175346188764</v>
      </c>
      <c r="C18" s="205">
        <v>80.061946480751118</v>
      </c>
      <c r="D18" s="205">
        <v>118.33677048246381</v>
      </c>
      <c r="E18" s="205">
        <v>132.80098425364434</v>
      </c>
      <c r="F18" s="205">
        <v>123.66108392080632</v>
      </c>
      <c r="G18" s="205">
        <v>105.87655451670959</v>
      </c>
      <c r="H18" s="205">
        <v>106.03265573204041</v>
      </c>
      <c r="I18" s="206">
        <v>109.03952172664309</v>
      </c>
      <c r="J18" s="207">
        <v>98.015944901338287</v>
      </c>
      <c r="K18" s="208">
        <v>101.48650371894918</v>
      </c>
      <c r="L18" s="209">
        <v>102.19392447342011</v>
      </c>
      <c r="M18" s="209">
        <v>102.48601948717189</v>
      </c>
      <c r="N18" s="806"/>
      <c r="O18" s="806"/>
      <c r="AC18" s="170"/>
      <c r="AD18" s="170"/>
      <c r="AE18" s="170"/>
      <c r="AF18" s="170"/>
      <c r="AG18" s="170"/>
      <c r="AJ18" s="170"/>
      <c r="AK18" s="170"/>
      <c r="AL18" s="170"/>
      <c r="AM18" s="170"/>
      <c r="AN18" s="170"/>
      <c r="AO18" s="170"/>
      <c r="AP18" s="170"/>
      <c r="AQ18" s="170"/>
      <c r="AR18" s="170"/>
      <c r="AS18" s="170"/>
    </row>
    <row r="19" spans="1:45" ht="33">
      <c r="A19" s="212" t="s">
        <v>99</v>
      </c>
      <c r="B19" s="195"/>
      <c r="C19" s="195"/>
      <c r="D19" s="195"/>
      <c r="E19" s="814"/>
      <c r="F19" s="814"/>
      <c r="G19" s="814"/>
      <c r="H19" s="814"/>
      <c r="I19" s="815"/>
      <c r="J19" s="816"/>
      <c r="K19" s="817"/>
      <c r="L19" s="818"/>
      <c r="M19" s="818"/>
      <c r="N19" s="806"/>
      <c r="O19" s="806"/>
      <c r="AC19" s="170"/>
      <c r="AD19" s="170"/>
      <c r="AE19" s="170"/>
      <c r="AF19" s="170"/>
      <c r="AG19" s="170"/>
      <c r="AJ19" s="170"/>
      <c r="AK19" s="170"/>
      <c r="AL19" s="170"/>
      <c r="AM19" s="170"/>
      <c r="AN19" s="170"/>
      <c r="AO19" s="170"/>
      <c r="AP19" s="170"/>
      <c r="AQ19" s="170"/>
      <c r="AR19" s="170"/>
      <c r="AS19" s="170"/>
    </row>
    <row r="20" spans="1:45" ht="18.75">
      <c r="A20" s="198" t="s">
        <v>96</v>
      </c>
      <c r="B20" s="199">
        <v>113.32371993955354</v>
      </c>
      <c r="C20" s="199">
        <v>99.38276162983037</v>
      </c>
      <c r="D20" s="199">
        <v>115.65857861357614</v>
      </c>
      <c r="E20" s="199">
        <v>126.12407672562118</v>
      </c>
      <c r="F20" s="199">
        <v>112.50153873473781</v>
      </c>
      <c r="G20" s="199">
        <v>107.64727524091336</v>
      </c>
      <c r="H20" s="199">
        <v>104.89295316319229</v>
      </c>
      <c r="I20" s="200">
        <v>109.98999544087422</v>
      </c>
      <c r="J20" s="201">
        <v>95.019537693423572</v>
      </c>
      <c r="K20" s="202">
        <v>101.63713242741888</v>
      </c>
      <c r="L20" s="203">
        <v>102.14721337609853</v>
      </c>
      <c r="M20" s="203">
        <v>103.02271003109897</v>
      </c>
      <c r="N20" s="806"/>
      <c r="O20" s="806"/>
      <c r="AC20" s="170"/>
      <c r="AD20" s="170"/>
      <c r="AE20" s="170"/>
      <c r="AF20" s="170"/>
      <c r="AG20" s="170"/>
      <c r="AJ20" s="170"/>
      <c r="AK20" s="170"/>
      <c r="AL20" s="170"/>
      <c r="AM20" s="170"/>
      <c r="AN20" s="170"/>
      <c r="AO20" s="170"/>
      <c r="AP20" s="170"/>
      <c r="AQ20" s="170"/>
      <c r="AR20" s="170"/>
      <c r="AS20" s="170"/>
    </row>
    <row r="21" spans="1:45" ht="18.75">
      <c r="A21" s="204" t="s">
        <v>97</v>
      </c>
      <c r="B21" s="205">
        <v>124.09287408825898</v>
      </c>
      <c r="C21" s="205">
        <v>83.332444844090489</v>
      </c>
      <c r="D21" s="205">
        <v>115.65820409870385</v>
      </c>
      <c r="E21" s="205">
        <v>130.40069079521444</v>
      </c>
      <c r="F21" s="205">
        <v>127.14217901808034</v>
      </c>
      <c r="G21" s="205">
        <v>107.18866193892282</v>
      </c>
      <c r="H21" s="205">
        <v>108.97974045688525</v>
      </c>
      <c r="I21" s="206">
        <v>108.9378411826309</v>
      </c>
      <c r="J21" s="207">
        <v>97.236989512179179</v>
      </c>
      <c r="K21" s="208">
        <v>101.11399034884445</v>
      </c>
      <c r="L21" s="209">
        <v>101.94928353288783</v>
      </c>
      <c r="M21" s="209">
        <v>102.39704726908565</v>
      </c>
      <c r="N21" s="806"/>
      <c r="O21" s="806"/>
      <c r="AC21" s="170"/>
      <c r="AD21" s="170"/>
      <c r="AE21" s="170"/>
      <c r="AF21" s="170"/>
      <c r="AG21" s="170"/>
      <c r="AJ21" s="170"/>
      <c r="AK21" s="170"/>
      <c r="AL21" s="170"/>
      <c r="AM21" s="170"/>
      <c r="AN21" s="170"/>
      <c r="AO21" s="170"/>
      <c r="AP21" s="170"/>
      <c r="AQ21" s="170"/>
      <c r="AR21" s="170"/>
      <c r="AS21" s="170"/>
    </row>
    <row r="22" spans="1:45" ht="42.6" hidden="1" customHeight="1" outlineLevel="1">
      <c r="A22" s="213" t="s">
        <v>100</v>
      </c>
      <c r="B22" s="205"/>
      <c r="C22" s="205"/>
      <c r="D22" s="205"/>
      <c r="E22" s="205"/>
      <c r="F22" s="205"/>
      <c r="G22" s="205"/>
      <c r="H22" s="205"/>
      <c r="I22" s="214">
        <v>87.737162264550989</v>
      </c>
      <c r="J22" s="215"/>
      <c r="K22" s="216"/>
      <c r="L22" s="217"/>
      <c r="M22" s="217"/>
      <c r="N22" s="806"/>
      <c r="O22" s="806"/>
      <c r="AC22" s="170"/>
      <c r="AD22" s="170"/>
      <c r="AE22" s="170"/>
      <c r="AF22" s="170"/>
      <c r="AG22" s="170"/>
      <c r="AJ22" s="170"/>
      <c r="AK22" s="170"/>
      <c r="AL22" s="170"/>
      <c r="AM22" s="170"/>
      <c r="AN22" s="170"/>
      <c r="AO22" s="170"/>
      <c r="AP22" s="170"/>
      <c r="AQ22" s="170"/>
      <c r="AR22" s="170"/>
      <c r="AS22" s="170"/>
    </row>
    <row r="23" spans="1:45" ht="34.5" hidden="1" outlineLevel="1">
      <c r="A23" s="218" t="s">
        <v>101</v>
      </c>
      <c r="B23" s="205"/>
      <c r="C23" s="205"/>
      <c r="D23" s="205"/>
      <c r="E23" s="205"/>
      <c r="F23" s="205"/>
      <c r="G23" s="205"/>
      <c r="H23" s="205"/>
      <c r="I23" s="219">
        <v>80.550102260971741</v>
      </c>
      <c r="J23" s="207"/>
      <c r="K23" s="208"/>
      <c r="L23" s="209"/>
      <c r="M23" s="209"/>
      <c r="N23" s="806"/>
      <c r="O23" s="806"/>
      <c r="AC23" s="170"/>
      <c r="AD23" s="170"/>
      <c r="AE23" s="170"/>
      <c r="AF23" s="170"/>
      <c r="AG23" s="170"/>
      <c r="AJ23" s="170"/>
      <c r="AK23" s="170"/>
      <c r="AL23" s="170"/>
      <c r="AM23" s="170"/>
      <c r="AN23" s="170"/>
      <c r="AO23" s="170"/>
      <c r="AP23" s="170"/>
      <c r="AQ23" s="170"/>
      <c r="AR23" s="170"/>
      <c r="AS23" s="170"/>
    </row>
    <row r="24" spans="1:45" ht="16.5" collapsed="1">
      <c r="A24" s="212" t="s">
        <v>102</v>
      </c>
      <c r="B24" s="195"/>
      <c r="C24" s="195"/>
      <c r="D24" s="195"/>
      <c r="E24" s="814"/>
      <c r="F24" s="814"/>
      <c r="G24" s="814"/>
      <c r="H24" s="814"/>
      <c r="I24" s="815"/>
      <c r="J24" s="816"/>
      <c r="K24" s="817"/>
      <c r="L24" s="818"/>
      <c r="M24" s="818"/>
      <c r="N24" s="806"/>
      <c r="O24" s="806"/>
      <c r="AC24" s="170"/>
      <c r="AD24" s="170"/>
      <c r="AE24" s="170"/>
      <c r="AF24" s="170"/>
      <c r="AG24" s="170"/>
      <c r="AJ24" s="170"/>
      <c r="AK24" s="170"/>
      <c r="AL24" s="170"/>
      <c r="AM24" s="170"/>
      <c r="AN24" s="170"/>
      <c r="AO24" s="170"/>
      <c r="AP24" s="170"/>
      <c r="AQ24" s="170"/>
      <c r="AR24" s="170"/>
      <c r="AS24" s="170"/>
    </row>
    <row r="25" spans="1:45" ht="18.75">
      <c r="A25" s="198" t="s">
        <v>96</v>
      </c>
      <c r="B25" s="199">
        <v>109.88499152595057</v>
      </c>
      <c r="C25" s="199">
        <v>97.236954596314078</v>
      </c>
      <c r="D25" s="199">
        <v>115.99575932288776</v>
      </c>
      <c r="E25" s="199">
        <v>127.81065649045861</v>
      </c>
      <c r="F25" s="199">
        <v>108.15619207911192</v>
      </c>
      <c r="G25" s="199">
        <v>105.89011313766517</v>
      </c>
      <c r="H25" s="199">
        <v>106.72767818807094</v>
      </c>
      <c r="I25" s="200">
        <v>110.10061203688413</v>
      </c>
      <c r="J25" s="201">
        <v>94.932879687351644</v>
      </c>
      <c r="K25" s="202">
        <v>101.52915253697252</v>
      </c>
      <c r="L25" s="203">
        <v>101.95244662536173</v>
      </c>
      <c r="M25" s="203">
        <v>102.96102942375602</v>
      </c>
      <c r="N25" s="806"/>
      <c r="O25" s="806"/>
      <c r="AC25" s="170"/>
      <c r="AD25" s="170"/>
      <c r="AE25" s="170"/>
      <c r="AF25" s="170"/>
      <c r="AG25" s="170"/>
      <c r="AJ25" s="170"/>
      <c r="AK25" s="170"/>
      <c r="AL25" s="170"/>
      <c r="AM25" s="170"/>
      <c r="AN25" s="170"/>
      <c r="AO25" s="170"/>
      <c r="AP25" s="170"/>
      <c r="AQ25" s="170"/>
      <c r="AR25" s="170"/>
      <c r="AS25" s="170"/>
    </row>
    <row r="26" spans="1:45" ht="18.75">
      <c r="A26" s="204" t="s">
        <v>97</v>
      </c>
      <c r="B26" s="205">
        <v>123.74461886997028</v>
      </c>
      <c r="C26" s="205">
        <v>79.630337273159356</v>
      </c>
      <c r="D26" s="205">
        <v>122.52407293056878</v>
      </c>
      <c r="E26" s="205">
        <v>133.10956085958944</v>
      </c>
      <c r="F26" s="205">
        <v>120.28711914095665</v>
      </c>
      <c r="G26" s="205">
        <v>100.77678666629272</v>
      </c>
      <c r="H26" s="205">
        <v>109.65348338128904</v>
      </c>
      <c r="I26" s="206">
        <v>109.89529488901724</v>
      </c>
      <c r="J26" s="207">
        <v>96.738717508544255</v>
      </c>
      <c r="K26" s="208">
        <v>101.14475102095106</v>
      </c>
      <c r="L26" s="209">
        <v>101.65252704096331</v>
      </c>
      <c r="M26" s="209">
        <v>102.24784845036261</v>
      </c>
      <c r="N26" s="806"/>
      <c r="O26" s="806"/>
      <c r="AC26" s="170"/>
      <c r="AD26" s="170"/>
      <c r="AE26" s="170"/>
      <c r="AF26" s="170"/>
      <c r="AG26" s="170"/>
      <c r="AJ26" s="170"/>
      <c r="AK26" s="170"/>
      <c r="AL26" s="170"/>
      <c r="AM26" s="170"/>
      <c r="AN26" s="170"/>
      <c r="AO26" s="170"/>
      <c r="AP26" s="170"/>
      <c r="AQ26" s="170"/>
      <c r="AR26" s="170"/>
      <c r="AS26" s="170"/>
    </row>
    <row r="27" spans="1:45" ht="18.75" hidden="1" outlineLevel="1">
      <c r="A27" s="220" t="s">
        <v>103</v>
      </c>
      <c r="B27" s="221"/>
      <c r="C27" s="221"/>
      <c r="D27" s="221"/>
      <c r="E27" s="221"/>
      <c r="F27" s="221"/>
      <c r="G27" s="221"/>
      <c r="H27" s="221"/>
      <c r="I27" s="214">
        <v>82.382883019401334</v>
      </c>
      <c r="J27" s="215"/>
      <c r="K27" s="216"/>
      <c r="L27" s="217"/>
      <c r="M27" s="217"/>
      <c r="N27" s="806"/>
      <c r="O27" s="806"/>
      <c r="AC27" s="170"/>
      <c r="AD27" s="170"/>
      <c r="AE27" s="170"/>
      <c r="AF27" s="170"/>
      <c r="AG27" s="170"/>
      <c r="AJ27" s="170"/>
      <c r="AK27" s="170"/>
      <c r="AL27" s="170"/>
      <c r="AM27" s="170"/>
      <c r="AN27" s="170"/>
      <c r="AO27" s="170"/>
      <c r="AP27" s="170"/>
      <c r="AQ27" s="170"/>
      <c r="AR27" s="170"/>
      <c r="AS27" s="170"/>
    </row>
    <row r="28" spans="1:45" s="225" customFormat="1" ht="34.5" hidden="1" outlineLevel="1">
      <c r="A28" s="218" t="s">
        <v>104</v>
      </c>
      <c r="B28" s="222"/>
      <c r="C28" s="222"/>
      <c r="D28" s="222"/>
      <c r="E28" s="222"/>
      <c r="F28" s="222"/>
      <c r="G28" s="222"/>
      <c r="H28" s="222"/>
      <c r="I28" s="219">
        <v>74.737627826214663</v>
      </c>
      <c r="J28" s="207"/>
      <c r="K28" s="208"/>
      <c r="L28" s="209"/>
      <c r="M28" s="209"/>
      <c r="N28" s="807"/>
      <c r="O28" s="807"/>
      <c r="P28" s="223"/>
      <c r="Q28" s="223"/>
      <c r="R28" s="223"/>
      <c r="S28" s="223"/>
      <c r="T28" s="223"/>
      <c r="U28" s="223"/>
      <c r="V28" s="223"/>
      <c r="W28" s="223"/>
      <c r="X28" s="224"/>
      <c r="Y28" s="223"/>
      <c r="Z28" s="223"/>
      <c r="AA28" s="223"/>
      <c r="AB28" s="223"/>
      <c r="AC28" s="223"/>
      <c r="AD28" s="223"/>
      <c r="AE28" s="223"/>
      <c r="AF28" s="223"/>
      <c r="AG28" s="223"/>
      <c r="AI28" s="224"/>
      <c r="AJ28" s="223"/>
      <c r="AK28" s="223"/>
      <c r="AL28" s="223"/>
      <c r="AM28" s="223"/>
      <c r="AN28" s="223"/>
      <c r="AO28" s="223"/>
      <c r="AP28" s="223"/>
      <c r="AQ28" s="223"/>
      <c r="AR28" s="223"/>
      <c r="AS28" s="223"/>
    </row>
    <row r="29" spans="1:45" ht="33" collapsed="1">
      <c r="A29" s="212" t="s">
        <v>50</v>
      </c>
      <c r="B29" s="195"/>
      <c r="C29" s="195"/>
      <c r="D29" s="195"/>
      <c r="E29" s="814"/>
      <c r="F29" s="814"/>
      <c r="G29" s="814"/>
      <c r="H29" s="814"/>
      <c r="I29" s="815"/>
      <c r="J29" s="816"/>
      <c r="K29" s="817"/>
      <c r="L29" s="818"/>
      <c r="M29" s="818"/>
      <c r="N29" s="806"/>
      <c r="O29" s="806"/>
      <c r="AC29" s="170"/>
      <c r="AD29" s="170"/>
      <c r="AE29" s="170"/>
      <c r="AF29" s="170"/>
      <c r="AG29" s="170"/>
      <c r="AJ29" s="170"/>
      <c r="AK29" s="170"/>
      <c r="AL29" s="170"/>
      <c r="AM29" s="170"/>
      <c r="AN29" s="170"/>
      <c r="AO29" s="170"/>
      <c r="AP29" s="170"/>
      <c r="AQ29" s="170"/>
      <c r="AR29" s="170"/>
      <c r="AS29" s="170"/>
    </row>
    <row r="30" spans="1:45" ht="18.75">
      <c r="A30" s="198" t="s">
        <v>96</v>
      </c>
      <c r="B30" s="199">
        <v>155.15496333980204</v>
      </c>
      <c r="C30" s="199">
        <v>79.338923300223783</v>
      </c>
      <c r="D30" s="199">
        <v>126.95260577800404</v>
      </c>
      <c r="E30" s="199">
        <v>123.28251058362267</v>
      </c>
      <c r="F30" s="199">
        <v>95.602835140990408</v>
      </c>
      <c r="G30" s="199">
        <v>93.075918530538715</v>
      </c>
      <c r="H30" s="199">
        <v>99.347808858405301</v>
      </c>
      <c r="I30" s="200">
        <v>120.96051401216737</v>
      </c>
      <c r="J30" s="201">
        <v>98.969323555049883</v>
      </c>
      <c r="K30" s="202">
        <v>102.62567493875976</v>
      </c>
      <c r="L30" s="226">
        <v>103.40995049482868</v>
      </c>
      <c r="M30" s="203">
        <v>103.49774718506251</v>
      </c>
      <c r="N30" s="806"/>
      <c r="O30" s="806"/>
      <c r="AC30" s="170"/>
      <c r="AD30" s="170"/>
      <c r="AE30" s="170"/>
      <c r="AF30" s="170"/>
      <c r="AG30" s="170"/>
      <c r="AJ30" s="170"/>
      <c r="AK30" s="170"/>
      <c r="AL30" s="170"/>
      <c r="AM30" s="170"/>
      <c r="AN30" s="170"/>
      <c r="AO30" s="170"/>
      <c r="AP30" s="170"/>
      <c r="AQ30" s="170"/>
      <c r="AR30" s="170"/>
      <c r="AS30" s="170"/>
    </row>
    <row r="31" spans="1:45" ht="18.75">
      <c r="A31" s="204" t="s">
        <v>97</v>
      </c>
      <c r="B31" s="205">
        <v>169.87226485603057</v>
      </c>
      <c r="C31" s="205">
        <v>74.464918327786464</v>
      </c>
      <c r="D31" s="205">
        <v>134.47094374229394</v>
      </c>
      <c r="E31" s="205">
        <v>137.5877086146173</v>
      </c>
      <c r="F31" s="205">
        <v>92.514667466412305</v>
      </c>
      <c r="G31" s="205">
        <v>90.008485974538658</v>
      </c>
      <c r="H31" s="205">
        <v>99.368921726583153</v>
      </c>
      <c r="I31" s="206">
        <v>115.90844386135117</v>
      </c>
      <c r="J31" s="207">
        <v>105.72616457805812</v>
      </c>
      <c r="K31" s="208">
        <v>102.6029970205371</v>
      </c>
      <c r="L31" s="227">
        <v>103.14250657801753</v>
      </c>
      <c r="M31" s="209">
        <v>103.47939214338817</v>
      </c>
      <c r="N31" s="806"/>
      <c r="O31" s="806"/>
      <c r="AC31" s="170"/>
      <c r="AD31" s="170"/>
      <c r="AE31" s="170"/>
      <c r="AF31" s="170"/>
      <c r="AG31" s="170"/>
      <c r="AJ31" s="170"/>
      <c r="AK31" s="170"/>
      <c r="AL31" s="170"/>
      <c r="AM31" s="170"/>
      <c r="AN31" s="170"/>
      <c r="AO31" s="170"/>
      <c r="AP31" s="170"/>
      <c r="AQ31" s="170"/>
      <c r="AR31" s="170"/>
      <c r="AS31" s="170"/>
    </row>
    <row r="32" spans="1:45" ht="18.75">
      <c r="A32" s="228" t="s">
        <v>105</v>
      </c>
      <c r="B32" s="229"/>
      <c r="C32" s="229"/>
      <c r="D32" s="229"/>
      <c r="E32" s="819"/>
      <c r="F32" s="819"/>
      <c r="G32" s="819"/>
      <c r="H32" s="819"/>
      <c r="I32" s="820"/>
      <c r="J32" s="821"/>
      <c r="K32" s="822"/>
      <c r="L32" s="823"/>
      <c r="M32" s="823"/>
      <c r="N32" s="806"/>
      <c r="O32" s="806"/>
      <c r="AC32" s="170"/>
      <c r="AD32" s="170"/>
      <c r="AE32" s="170"/>
      <c r="AF32" s="170"/>
      <c r="AG32" s="170"/>
      <c r="AJ32" s="170"/>
      <c r="AK32" s="170"/>
      <c r="AL32" s="170"/>
      <c r="AM32" s="170"/>
      <c r="AN32" s="170"/>
      <c r="AO32" s="170"/>
      <c r="AP32" s="170"/>
      <c r="AQ32" s="170"/>
      <c r="AR32" s="170"/>
      <c r="AS32" s="170"/>
    </row>
    <row r="33" spans="1:45" ht="18.75">
      <c r="A33" s="204" t="s">
        <v>97</v>
      </c>
      <c r="B33" s="205">
        <v>130.5830159730159</v>
      </c>
      <c r="C33" s="205">
        <v>103.02640044548102</v>
      </c>
      <c r="D33" s="205">
        <v>105.82852955478366</v>
      </c>
      <c r="E33" s="205">
        <v>131.09600151235102</v>
      </c>
      <c r="F33" s="205">
        <v>110.59122989564978</v>
      </c>
      <c r="G33" s="205">
        <v>106.64752246267371</v>
      </c>
      <c r="H33" s="205">
        <v>104.46545034838184</v>
      </c>
      <c r="I33" s="206">
        <v>100.19288522668894</v>
      </c>
      <c r="J33" s="207">
        <v>100.86803029815847</v>
      </c>
      <c r="K33" s="208">
        <v>104.20270476714657</v>
      </c>
      <c r="L33" s="209">
        <v>104.31611343966847</v>
      </c>
      <c r="M33" s="227">
        <v>104.29772356399344</v>
      </c>
      <c r="N33" s="806"/>
      <c r="O33" s="806"/>
      <c r="AC33" s="170"/>
      <c r="AD33" s="170"/>
      <c r="AE33" s="170"/>
      <c r="AF33" s="170"/>
      <c r="AG33" s="170"/>
      <c r="AJ33" s="170"/>
      <c r="AK33" s="170"/>
      <c r="AL33" s="170"/>
      <c r="AM33" s="170"/>
      <c r="AN33" s="170"/>
      <c r="AO33" s="170"/>
      <c r="AP33" s="170"/>
      <c r="AQ33" s="170"/>
      <c r="AR33" s="170"/>
      <c r="AS33" s="170"/>
    </row>
    <row r="34" spans="1:45" ht="16.5">
      <c r="A34" s="212" t="s">
        <v>106</v>
      </c>
      <c r="B34" s="195"/>
      <c r="C34" s="195"/>
      <c r="D34" s="195"/>
      <c r="E34" s="814"/>
      <c r="F34" s="814"/>
      <c r="G34" s="814"/>
      <c r="H34" s="814"/>
      <c r="I34" s="815"/>
      <c r="J34" s="816"/>
      <c r="K34" s="817"/>
      <c r="L34" s="818"/>
      <c r="M34" s="818"/>
      <c r="N34" s="806"/>
      <c r="O34" s="806"/>
      <c r="AC34" s="170"/>
      <c r="AD34" s="170"/>
      <c r="AE34" s="170"/>
      <c r="AF34" s="170"/>
      <c r="AG34" s="170"/>
      <c r="AJ34" s="170"/>
      <c r="AK34" s="170"/>
      <c r="AL34" s="170"/>
      <c r="AM34" s="170"/>
      <c r="AN34" s="170"/>
      <c r="AO34" s="170"/>
      <c r="AP34" s="170"/>
      <c r="AQ34" s="170"/>
      <c r="AR34" s="170"/>
      <c r="AS34" s="170"/>
    </row>
    <row r="35" spans="1:45" ht="18.75">
      <c r="A35" s="198" t="s">
        <v>96</v>
      </c>
      <c r="B35" s="199">
        <v>120.40543976000623</v>
      </c>
      <c r="C35" s="199">
        <v>93.132347221273122</v>
      </c>
      <c r="D35" s="199">
        <v>135.68027604293934</v>
      </c>
      <c r="E35" s="199">
        <v>124.75737265997311</v>
      </c>
      <c r="F35" s="199">
        <v>102.51431646584273</v>
      </c>
      <c r="G35" s="199">
        <v>100.24225231659447</v>
      </c>
      <c r="H35" s="199">
        <v>104.79008458629487</v>
      </c>
      <c r="I35" s="200">
        <v>113.34730553206226</v>
      </c>
      <c r="J35" s="201">
        <v>115.85508841336036</v>
      </c>
      <c r="K35" s="202">
        <v>105.98616587529735</v>
      </c>
      <c r="L35" s="203">
        <v>104.36863123510258</v>
      </c>
      <c r="M35" s="203">
        <v>104.60060304561807</v>
      </c>
      <c r="N35" s="806"/>
      <c r="O35" s="806"/>
      <c r="AC35" s="170"/>
      <c r="AD35" s="170"/>
      <c r="AE35" s="170"/>
      <c r="AF35" s="170"/>
      <c r="AG35" s="170"/>
      <c r="AJ35" s="170"/>
      <c r="AK35" s="170"/>
      <c r="AL35" s="170"/>
      <c r="AM35" s="170"/>
      <c r="AN35" s="170"/>
      <c r="AO35" s="170"/>
      <c r="AP35" s="170"/>
      <c r="AQ35" s="170"/>
      <c r="AR35" s="170"/>
      <c r="AS35" s="170"/>
    </row>
    <row r="36" spans="1:45" ht="18.75">
      <c r="A36" s="204" t="s">
        <v>97</v>
      </c>
      <c r="B36" s="205">
        <v>112.77045159725709</v>
      </c>
      <c r="C36" s="205">
        <v>87.64501411392817</v>
      </c>
      <c r="D36" s="205">
        <v>126.65662924347004</v>
      </c>
      <c r="E36" s="205">
        <v>122.25402909984784</v>
      </c>
      <c r="F36" s="205">
        <v>101.20507360552709</v>
      </c>
      <c r="G36" s="205">
        <v>101.81352089850621</v>
      </c>
      <c r="H36" s="205">
        <v>98.884531350488587</v>
      </c>
      <c r="I36" s="206">
        <v>119.83429054460413</v>
      </c>
      <c r="J36" s="207">
        <v>107.24769244936894</v>
      </c>
      <c r="K36" s="208">
        <v>106.45733771979329</v>
      </c>
      <c r="L36" s="209">
        <v>104.63585446856956</v>
      </c>
      <c r="M36" s="209">
        <v>104.80306595045337</v>
      </c>
      <c r="N36" s="806"/>
      <c r="O36" s="806"/>
      <c r="AC36" s="170"/>
      <c r="AD36" s="170"/>
      <c r="AE36" s="170"/>
      <c r="AF36" s="170"/>
      <c r="AG36" s="170"/>
      <c r="AJ36" s="170"/>
      <c r="AK36" s="170"/>
      <c r="AL36" s="170"/>
      <c r="AM36" s="170"/>
      <c r="AN36" s="170"/>
      <c r="AO36" s="170"/>
      <c r="AP36" s="170"/>
      <c r="AQ36" s="170"/>
      <c r="AR36" s="170"/>
      <c r="AS36" s="170"/>
    </row>
    <row r="37" spans="1:45" ht="16.5">
      <c r="A37" s="194" t="s">
        <v>107</v>
      </c>
      <c r="B37" s="195"/>
      <c r="C37" s="195"/>
      <c r="D37" s="195"/>
      <c r="E37" s="814"/>
      <c r="F37" s="814"/>
      <c r="G37" s="814"/>
      <c r="H37" s="814"/>
      <c r="I37" s="815"/>
      <c r="J37" s="816"/>
      <c r="K37" s="817"/>
      <c r="L37" s="818"/>
      <c r="M37" s="818"/>
      <c r="N37" s="806"/>
      <c r="O37" s="806"/>
      <c r="AC37" s="170"/>
      <c r="AD37" s="170"/>
      <c r="AE37" s="170"/>
      <c r="AF37" s="170"/>
      <c r="AG37" s="170"/>
      <c r="AJ37" s="170"/>
      <c r="AK37" s="170"/>
      <c r="AL37" s="170"/>
      <c r="AM37" s="170"/>
      <c r="AN37" s="170"/>
      <c r="AO37" s="170"/>
      <c r="AP37" s="170"/>
      <c r="AQ37" s="170"/>
      <c r="AR37" s="170"/>
      <c r="AS37" s="170"/>
    </row>
    <row r="38" spans="1:45" ht="18.75">
      <c r="A38" s="198" t="s">
        <v>96</v>
      </c>
      <c r="B38" s="199">
        <v>115.15824727946151</v>
      </c>
      <c r="C38" s="199">
        <v>94.270559630422952</v>
      </c>
      <c r="D38" s="199">
        <v>143.49954069382528</v>
      </c>
      <c r="E38" s="199">
        <v>127.30625094147329</v>
      </c>
      <c r="F38" s="199">
        <v>95.327585445175202</v>
      </c>
      <c r="G38" s="199">
        <v>94.308215774136869</v>
      </c>
      <c r="H38" s="199">
        <v>102.45571540235194</v>
      </c>
      <c r="I38" s="200">
        <v>114.80045455657253</v>
      </c>
      <c r="J38" s="201">
        <v>111.71998831213013</v>
      </c>
      <c r="K38" s="202">
        <v>106.25077643060106</v>
      </c>
      <c r="L38" s="203">
        <v>104.38337381099254</v>
      </c>
      <c r="M38" s="226">
        <v>104.74338174523309</v>
      </c>
      <c r="N38" s="806"/>
      <c r="O38" s="806"/>
      <c r="AC38" s="170"/>
      <c r="AD38" s="170"/>
      <c r="AE38" s="170"/>
      <c r="AF38" s="170"/>
      <c r="AG38" s="170"/>
      <c r="AJ38" s="170"/>
      <c r="AK38" s="170"/>
      <c r="AL38" s="170"/>
      <c r="AM38" s="170"/>
      <c r="AN38" s="170"/>
      <c r="AO38" s="170"/>
      <c r="AP38" s="170"/>
      <c r="AQ38" s="170"/>
      <c r="AR38" s="170"/>
      <c r="AS38" s="170"/>
    </row>
    <row r="39" spans="1:45" ht="18.75">
      <c r="A39" s="204" t="s">
        <v>108</v>
      </c>
      <c r="B39" s="205">
        <v>109.35624030727405</v>
      </c>
      <c r="C39" s="205">
        <v>81.102256032874322</v>
      </c>
      <c r="D39" s="205">
        <v>145.09301315440362</v>
      </c>
      <c r="E39" s="205">
        <v>129.98487693423803</v>
      </c>
      <c r="F39" s="205">
        <v>96.96589826259131</v>
      </c>
      <c r="G39" s="205">
        <v>97.30799338210366</v>
      </c>
      <c r="H39" s="205">
        <v>98.502124175865319</v>
      </c>
      <c r="I39" s="206">
        <v>122.08425236273519</v>
      </c>
      <c r="J39" s="207">
        <v>105.59792948887512</v>
      </c>
      <c r="K39" s="208">
        <v>106.90750840529427</v>
      </c>
      <c r="L39" s="209">
        <v>104.68752261161553</v>
      </c>
      <c r="M39" s="209">
        <v>104.87257174508726</v>
      </c>
      <c r="N39" s="806"/>
      <c r="O39" s="806"/>
      <c r="AC39" s="170"/>
      <c r="AD39" s="170"/>
      <c r="AE39" s="170"/>
      <c r="AF39" s="170"/>
      <c r="AG39" s="170"/>
      <c r="AJ39" s="170"/>
      <c r="AK39" s="170"/>
      <c r="AL39" s="170"/>
      <c r="AM39" s="170"/>
      <c r="AN39" s="170"/>
      <c r="AO39" s="170"/>
      <c r="AP39" s="170"/>
      <c r="AQ39" s="170"/>
      <c r="AR39" s="170"/>
      <c r="AS39" s="170"/>
    </row>
    <row r="40" spans="1:45" ht="33">
      <c r="A40" s="194" t="s">
        <v>109</v>
      </c>
      <c r="B40" s="195"/>
      <c r="C40" s="195"/>
      <c r="D40" s="195"/>
      <c r="E40" s="814"/>
      <c r="F40" s="814"/>
      <c r="G40" s="814"/>
      <c r="H40" s="814"/>
      <c r="I40" s="815"/>
      <c r="J40" s="816"/>
      <c r="K40" s="817"/>
      <c r="L40" s="818"/>
      <c r="M40" s="818"/>
      <c r="N40" s="806"/>
      <c r="O40" s="806"/>
      <c r="AC40" s="170"/>
      <c r="AD40" s="170"/>
      <c r="AE40" s="170"/>
      <c r="AF40" s="170"/>
      <c r="AG40" s="170"/>
      <c r="AJ40" s="170"/>
      <c r="AK40" s="170"/>
      <c r="AL40" s="170"/>
      <c r="AM40" s="170"/>
      <c r="AN40" s="170"/>
      <c r="AO40" s="170"/>
      <c r="AP40" s="170"/>
      <c r="AQ40" s="170"/>
      <c r="AR40" s="170"/>
      <c r="AS40" s="170"/>
    </row>
    <row r="41" spans="1:45" ht="18.75">
      <c r="A41" s="198" t="s">
        <v>96</v>
      </c>
      <c r="B41" s="199">
        <v>125.86251161333593</v>
      </c>
      <c r="C41" s="199">
        <v>92.473509013144891</v>
      </c>
      <c r="D41" s="199">
        <v>122.73900416080714</v>
      </c>
      <c r="E41" s="199">
        <v>120.02585925007408</v>
      </c>
      <c r="F41" s="199">
        <v>116.93819643649267</v>
      </c>
      <c r="G41" s="199">
        <v>111.9087248386999</v>
      </c>
      <c r="H41" s="199">
        <v>109.79090142397693</v>
      </c>
      <c r="I41" s="200">
        <v>111.50036144021334</v>
      </c>
      <c r="J41" s="201">
        <v>122.34602145897139</v>
      </c>
      <c r="K41" s="202">
        <v>105.61633441361782</v>
      </c>
      <c r="L41" s="203">
        <v>104.34782007989507</v>
      </c>
      <c r="M41" s="203">
        <v>104.39898277777489</v>
      </c>
      <c r="N41" s="805"/>
      <c r="O41" s="805"/>
      <c r="AC41" s="170"/>
      <c r="AD41" s="170"/>
      <c r="AE41" s="170"/>
      <c r="AF41" s="170"/>
      <c r="AG41" s="170"/>
      <c r="AJ41" s="170"/>
      <c r="AK41" s="170"/>
      <c r="AL41" s="170"/>
      <c r="AM41" s="170"/>
      <c r="AN41" s="170"/>
      <c r="AO41" s="170"/>
      <c r="AP41" s="170"/>
      <c r="AQ41" s="170"/>
      <c r="AR41" s="170"/>
      <c r="AS41" s="170"/>
    </row>
    <row r="42" spans="1:45" ht="18.75">
      <c r="A42" s="204" t="s">
        <v>97</v>
      </c>
      <c r="B42" s="205">
        <v>117.945237798926</v>
      </c>
      <c r="C42" s="205">
        <v>101.98135076868786</v>
      </c>
      <c r="D42" s="205">
        <v>101.72770570375607</v>
      </c>
      <c r="E42" s="205">
        <v>106.14551080149481</v>
      </c>
      <c r="F42" s="205">
        <v>109.98976120206945</v>
      </c>
      <c r="G42" s="205">
        <v>109.34145558426455</v>
      </c>
      <c r="H42" s="205">
        <v>100.16214866675976</v>
      </c>
      <c r="I42" s="206">
        <v>114.07157217874853</v>
      </c>
      <c r="J42" s="207">
        <v>108.52741091655911</v>
      </c>
      <c r="K42" s="208">
        <v>105.41569147562286</v>
      </c>
      <c r="L42" s="209">
        <v>104.52703278613473</v>
      </c>
      <c r="M42" s="209">
        <v>104.65519898477815</v>
      </c>
      <c r="N42" s="805"/>
      <c r="O42" s="805"/>
      <c r="AC42" s="170"/>
      <c r="AD42" s="170"/>
      <c r="AE42" s="170"/>
      <c r="AF42" s="170"/>
      <c r="AG42" s="170"/>
      <c r="AJ42" s="170"/>
      <c r="AK42" s="170"/>
      <c r="AL42" s="170"/>
      <c r="AM42" s="170"/>
      <c r="AN42" s="170"/>
      <c r="AO42" s="170"/>
      <c r="AP42" s="170"/>
      <c r="AQ42" s="170"/>
      <c r="AR42" s="170"/>
      <c r="AS42" s="170"/>
    </row>
    <row r="43" spans="1:45" ht="29.45" customHeight="1">
      <c r="A43" s="212" t="s">
        <v>110</v>
      </c>
      <c r="B43" s="195"/>
      <c r="C43" s="195"/>
      <c r="D43" s="195"/>
      <c r="E43" s="814"/>
      <c r="F43" s="814"/>
      <c r="G43" s="814"/>
      <c r="H43" s="814"/>
      <c r="I43" s="815"/>
      <c r="J43" s="816"/>
      <c r="K43" s="817"/>
      <c r="L43" s="818"/>
      <c r="M43" s="818"/>
      <c r="N43" s="805"/>
      <c r="O43" s="805"/>
      <c r="AC43" s="170"/>
      <c r="AD43" s="170"/>
      <c r="AE43" s="170"/>
      <c r="AF43" s="170"/>
      <c r="AG43" s="170"/>
      <c r="AJ43" s="170"/>
      <c r="AK43" s="170"/>
      <c r="AL43" s="170"/>
      <c r="AM43" s="170"/>
      <c r="AN43" s="170"/>
      <c r="AO43" s="170"/>
      <c r="AP43" s="170"/>
      <c r="AQ43" s="170"/>
      <c r="AR43" s="170"/>
      <c r="AS43" s="170"/>
    </row>
    <row r="44" spans="1:45" ht="18.75">
      <c r="A44" s="198" t="s">
        <v>96</v>
      </c>
      <c r="B44" s="199">
        <v>118.07718383325918</v>
      </c>
      <c r="C44" s="199">
        <v>100.05494181361898</v>
      </c>
      <c r="D44" s="199">
        <v>113.07808171899629</v>
      </c>
      <c r="E44" s="199">
        <v>112.94706442204803</v>
      </c>
      <c r="F44" s="199">
        <v>102.55692770908024</v>
      </c>
      <c r="G44" s="199">
        <v>105.89180672602319</v>
      </c>
      <c r="H44" s="199">
        <v>108.34234862864716</v>
      </c>
      <c r="I44" s="200">
        <v>116.63363050290145</v>
      </c>
      <c r="J44" s="201">
        <v>104.80642046603752</v>
      </c>
      <c r="K44" s="202">
        <v>104.12127652495464</v>
      </c>
      <c r="L44" s="203">
        <v>105.093093692811</v>
      </c>
      <c r="M44" s="203">
        <v>104.31286593178584</v>
      </c>
      <c r="N44" s="805"/>
      <c r="O44" s="805"/>
      <c r="AC44" s="170"/>
      <c r="AD44" s="170"/>
      <c r="AE44" s="170"/>
      <c r="AF44" s="170"/>
      <c r="AG44" s="170"/>
      <c r="AJ44" s="170"/>
      <c r="AK44" s="170"/>
      <c r="AL44" s="170"/>
      <c r="AM44" s="170"/>
      <c r="AN44" s="170"/>
      <c r="AO44" s="170"/>
      <c r="AP44" s="170"/>
      <c r="AQ44" s="170"/>
      <c r="AR44" s="170"/>
      <c r="AS44" s="170"/>
    </row>
    <row r="45" spans="1:45" ht="18.75">
      <c r="A45" s="204" t="s">
        <v>97</v>
      </c>
      <c r="B45" s="205">
        <v>121.54412409666631</v>
      </c>
      <c r="C45" s="205">
        <v>97.647081358109261</v>
      </c>
      <c r="D45" s="205">
        <v>112.26119401435055</v>
      </c>
      <c r="E45" s="205">
        <v>115.27254889603084</v>
      </c>
      <c r="F45" s="205">
        <v>103.56859217357078</v>
      </c>
      <c r="G45" s="205">
        <v>101.89251211000095</v>
      </c>
      <c r="H45" s="205">
        <v>106.09424361967044</v>
      </c>
      <c r="I45" s="206">
        <v>114.11822415918364</v>
      </c>
      <c r="J45" s="207">
        <v>103.88165900766413</v>
      </c>
      <c r="K45" s="208">
        <v>104.5066162530093</v>
      </c>
      <c r="L45" s="209">
        <v>103.90137266384684</v>
      </c>
      <c r="M45" s="209">
        <v>104.24664198085539</v>
      </c>
      <c r="N45" s="805"/>
      <c r="O45" s="805"/>
      <c r="AC45" s="170"/>
      <c r="AD45" s="170"/>
      <c r="AE45" s="170"/>
      <c r="AF45" s="170"/>
      <c r="AG45" s="170"/>
      <c r="AJ45" s="170"/>
      <c r="AK45" s="170"/>
      <c r="AL45" s="170"/>
      <c r="AM45" s="170"/>
      <c r="AN45" s="170"/>
      <c r="AO45" s="170"/>
      <c r="AP45" s="170"/>
      <c r="AQ45" s="170"/>
      <c r="AR45" s="170"/>
      <c r="AS45" s="170"/>
    </row>
    <row r="46" spans="1:45" ht="16.5">
      <c r="A46" s="194" t="s">
        <v>111</v>
      </c>
      <c r="B46" s="195"/>
      <c r="C46" s="195"/>
      <c r="D46" s="195"/>
      <c r="E46" s="814"/>
      <c r="F46" s="814"/>
      <c r="G46" s="814"/>
      <c r="H46" s="814"/>
      <c r="I46" s="815"/>
      <c r="J46" s="816"/>
      <c r="K46" s="817"/>
      <c r="L46" s="818"/>
      <c r="M46" s="818"/>
      <c r="N46" s="805"/>
      <c r="O46" s="805"/>
      <c r="AC46" s="170"/>
      <c r="AD46" s="170"/>
      <c r="AE46" s="170"/>
      <c r="AF46" s="170"/>
      <c r="AG46" s="170"/>
      <c r="AJ46" s="170"/>
      <c r="AK46" s="170"/>
      <c r="AL46" s="170"/>
      <c r="AM46" s="170"/>
      <c r="AN46" s="170"/>
      <c r="AO46" s="170"/>
      <c r="AP46" s="170"/>
      <c r="AQ46" s="170"/>
      <c r="AR46" s="170"/>
      <c r="AS46" s="170"/>
    </row>
    <row r="47" spans="1:45" ht="18.75">
      <c r="A47" s="198" t="s">
        <v>96</v>
      </c>
      <c r="B47" s="199">
        <v>127.58253464546672</v>
      </c>
      <c r="C47" s="199">
        <v>86.404732622509471</v>
      </c>
      <c r="D47" s="199">
        <v>112.23448748219627</v>
      </c>
      <c r="E47" s="199">
        <v>120.20058570998997</v>
      </c>
      <c r="F47" s="199">
        <v>105.83284497108995</v>
      </c>
      <c r="G47" s="199">
        <v>112.82879314586143</v>
      </c>
      <c r="H47" s="199">
        <v>111.29795667626271</v>
      </c>
      <c r="I47" s="200">
        <v>101.80811725814316</v>
      </c>
      <c r="J47" s="201">
        <v>98.16388242594401</v>
      </c>
      <c r="K47" s="202">
        <v>100.54810284983897</v>
      </c>
      <c r="L47" s="203">
        <v>101.60423179207754</v>
      </c>
      <c r="M47" s="203">
        <v>102.79671193196545</v>
      </c>
      <c r="N47" s="805"/>
      <c r="O47" s="805"/>
      <c r="AC47" s="170"/>
      <c r="AD47" s="170"/>
      <c r="AE47" s="170"/>
      <c r="AF47" s="170"/>
      <c r="AG47" s="170"/>
      <c r="AJ47" s="170"/>
      <c r="AK47" s="170"/>
      <c r="AL47" s="170"/>
      <c r="AM47" s="170"/>
      <c r="AN47" s="170"/>
      <c r="AO47" s="170"/>
      <c r="AP47" s="170"/>
      <c r="AQ47" s="170"/>
      <c r="AR47" s="170"/>
      <c r="AS47" s="170"/>
    </row>
    <row r="48" spans="1:45" ht="18.75">
      <c r="A48" s="204" t="s">
        <v>97</v>
      </c>
      <c r="B48" s="205">
        <v>131.46944595352798</v>
      </c>
      <c r="C48" s="205">
        <v>83.53743687745775</v>
      </c>
      <c r="D48" s="205">
        <v>114.79977725721247</v>
      </c>
      <c r="E48" s="205">
        <v>128.83135638996805</v>
      </c>
      <c r="F48" s="205">
        <v>109.28155462309648</v>
      </c>
      <c r="G48" s="205">
        <v>104.4815789851304</v>
      </c>
      <c r="H48" s="205">
        <v>109.93632338643306</v>
      </c>
      <c r="I48" s="206">
        <v>104.27467337154238</v>
      </c>
      <c r="J48" s="207">
        <v>91.985274984553669</v>
      </c>
      <c r="K48" s="208">
        <v>100.739749382341</v>
      </c>
      <c r="L48" s="209">
        <v>101.50168073617485</v>
      </c>
      <c r="M48" s="209">
        <v>102.56101480496389</v>
      </c>
      <c r="N48" s="805"/>
      <c r="O48" s="805"/>
      <c r="AC48" s="170"/>
      <c r="AD48" s="170"/>
      <c r="AE48" s="170"/>
      <c r="AF48" s="170"/>
      <c r="AG48" s="170"/>
      <c r="AJ48" s="170"/>
      <c r="AK48" s="170"/>
      <c r="AL48" s="170"/>
      <c r="AM48" s="170"/>
      <c r="AN48" s="170"/>
      <c r="AO48" s="170"/>
      <c r="AP48" s="170"/>
      <c r="AQ48" s="170"/>
      <c r="AR48" s="170"/>
      <c r="AS48" s="170"/>
    </row>
    <row r="49" spans="1:45" ht="43.9" customHeight="1">
      <c r="A49" s="194" t="s">
        <v>112</v>
      </c>
      <c r="B49" s="195"/>
      <c r="C49" s="195"/>
      <c r="D49" s="195"/>
      <c r="E49" s="814"/>
      <c r="F49" s="814"/>
      <c r="G49" s="814"/>
      <c r="H49" s="814"/>
      <c r="I49" s="815"/>
      <c r="J49" s="816"/>
      <c r="K49" s="817"/>
      <c r="L49" s="818"/>
      <c r="M49" s="818"/>
      <c r="N49" s="805"/>
      <c r="O49" s="805"/>
      <c r="AC49" s="170"/>
      <c r="AD49" s="170"/>
      <c r="AE49" s="170"/>
      <c r="AF49" s="170"/>
      <c r="AG49" s="170"/>
      <c r="AJ49" s="170"/>
      <c r="AK49" s="170"/>
      <c r="AL49" s="170"/>
      <c r="AM49" s="170"/>
      <c r="AN49" s="170"/>
      <c r="AO49" s="170"/>
      <c r="AP49" s="170"/>
      <c r="AQ49" s="170"/>
      <c r="AR49" s="170"/>
      <c r="AS49" s="170"/>
    </row>
    <row r="50" spans="1:45" ht="18.75">
      <c r="A50" s="198" t="s">
        <v>96</v>
      </c>
      <c r="B50" s="199">
        <v>110.67661106788439</v>
      </c>
      <c r="C50" s="199">
        <v>82.511971168512474</v>
      </c>
      <c r="D50" s="199">
        <v>122.55476555789188</v>
      </c>
      <c r="E50" s="199">
        <v>111.9089528334747</v>
      </c>
      <c r="F50" s="199">
        <v>95.101859556582696</v>
      </c>
      <c r="G50" s="199">
        <v>96.118477875979835</v>
      </c>
      <c r="H50" s="199">
        <v>111.29252032305841</v>
      </c>
      <c r="I50" s="200">
        <v>124.94355372030319</v>
      </c>
      <c r="J50" s="201">
        <v>101.99203708029209</v>
      </c>
      <c r="K50" s="202">
        <v>104.2451613318005</v>
      </c>
      <c r="L50" s="203">
        <v>104.51144218731162</v>
      </c>
      <c r="M50" s="203">
        <v>104.60227831839049</v>
      </c>
      <c r="N50" s="805"/>
      <c r="O50" s="805"/>
      <c r="AC50" s="170"/>
      <c r="AD50" s="170"/>
      <c r="AE50" s="170"/>
      <c r="AF50" s="170"/>
      <c r="AG50" s="170"/>
      <c r="AJ50" s="170"/>
      <c r="AK50" s="170"/>
      <c r="AL50" s="170"/>
      <c r="AM50" s="170"/>
      <c r="AN50" s="170"/>
      <c r="AO50" s="170"/>
      <c r="AP50" s="170"/>
      <c r="AQ50" s="170"/>
      <c r="AR50" s="170"/>
      <c r="AS50" s="170"/>
    </row>
    <row r="51" spans="1:45" ht="18.75">
      <c r="A51" s="204" t="s">
        <v>97</v>
      </c>
      <c r="B51" s="205">
        <v>121.8783123037324</v>
      </c>
      <c r="C51" s="205">
        <v>89.277843365708804</v>
      </c>
      <c r="D51" s="205">
        <v>123.34675549516427</v>
      </c>
      <c r="E51" s="205">
        <v>113.06398341493711</v>
      </c>
      <c r="F51" s="205">
        <v>96.357842731135321</v>
      </c>
      <c r="G51" s="205">
        <v>95.423082502487205</v>
      </c>
      <c r="H51" s="205">
        <v>105.07287930508771</v>
      </c>
      <c r="I51" s="206">
        <v>127.66059994331704</v>
      </c>
      <c r="J51" s="207">
        <v>108.50916424319776</v>
      </c>
      <c r="K51" s="208">
        <v>107.54949036169693</v>
      </c>
      <c r="L51" s="209">
        <v>104.94276634150428</v>
      </c>
      <c r="M51" s="209">
        <v>104.93956306548424</v>
      </c>
      <c r="N51" s="805"/>
      <c r="O51" s="805"/>
      <c r="AC51" s="170"/>
      <c r="AD51" s="170"/>
      <c r="AE51" s="170"/>
      <c r="AF51" s="170"/>
      <c r="AG51" s="170"/>
      <c r="AJ51" s="170"/>
      <c r="AK51" s="170"/>
      <c r="AL51" s="170"/>
      <c r="AM51" s="170"/>
      <c r="AN51" s="170"/>
      <c r="AO51" s="170"/>
      <c r="AP51" s="170"/>
      <c r="AQ51" s="170"/>
      <c r="AR51" s="170"/>
      <c r="AS51" s="170"/>
    </row>
    <row r="52" spans="1:45" ht="33">
      <c r="A52" s="194" t="s">
        <v>113</v>
      </c>
      <c r="B52" s="195"/>
      <c r="C52" s="195"/>
      <c r="D52" s="195"/>
      <c r="E52" s="814"/>
      <c r="F52" s="814"/>
      <c r="G52" s="814"/>
      <c r="H52" s="814"/>
      <c r="I52" s="815"/>
      <c r="J52" s="816"/>
      <c r="K52" s="817"/>
      <c r="L52" s="818"/>
      <c r="M52" s="818"/>
      <c r="N52" s="805"/>
      <c r="O52" s="805"/>
      <c r="AC52" s="170"/>
      <c r="AD52" s="170"/>
      <c r="AE52" s="170"/>
      <c r="AF52" s="170"/>
      <c r="AG52" s="170"/>
      <c r="AJ52" s="170"/>
      <c r="AK52" s="170"/>
      <c r="AL52" s="170"/>
      <c r="AM52" s="170"/>
      <c r="AN52" s="170"/>
      <c r="AO52" s="170"/>
      <c r="AP52" s="170"/>
      <c r="AQ52" s="170"/>
      <c r="AR52" s="170"/>
      <c r="AS52" s="170"/>
    </row>
    <row r="53" spans="1:45" ht="18.75">
      <c r="A53" s="198" t="s">
        <v>96</v>
      </c>
      <c r="B53" s="199">
        <v>135.15109150871655</v>
      </c>
      <c r="C53" s="199">
        <v>73.321099099962581</v>
      </c>
      <c r="D53" s="199">
        <v>121.52753079550931</v>
      </c>
      <c r="E53" s="199">
        <v>115.73974114457141</v>
      </c>
      <c r="F53" s="199">
        <v>90.721160992497133</v>
      </c>
      <c r="G53" s="199">
        <v>99.026918462900909</v>
      </c>
      <c r="H53" s="199">
        <v>109.68803629428395</v>
      </c>
      <c r="I53" s="200">
        <v>116.62701661895518</v>
      </c>
      <c r="J53" s="201">
        <v>104.23646810064216</v>
      </c>
      <c r="K53" s="202">
        <v>104.52737042156839</v>
      </c>
      <c r="L53" s="203">
        <v>104.54992282368603</v>
      </c>
      <c r="M53" s="203">
        <v>104.94527476568342</v>
      </c>
      <c r="N53" s="805"/>
      <c r="O53" s="805"/>
      <c r="AC53" s="170"/>
      <c r="AD53" s="170"/>
      <c r="AE53" s="170"/>
      <c r="AF53" s="170"/>
      <c r="AG53" s="170"/>
      <c r="AJ53" s="170"/>
      <c r="AK53" s="170"/>
      <c r="AL53" s="170"/>
      <c r="AM53" s="170"/>
      <c r="AN53" s="170"/>
      <c r="AO53" s="170"/>
      <c r="AP53" s="170"/>
      <c r="AQ53" s="170"/>
      <c r="AR53" s="170"/>
      <c r="AS53" s="170"/>
    </row>
    <row r="54" spans="1:45" ht="18.75">
      <c r="A54" s="204" t="s">
        <v>97</v>
      </c>
      <c r="B54" s="205">
        <v>132.75904769525582</v>
      </c>
      <c r="C54" s="205">
        <v>81.517112606835511</v>
      </c>
      <c r="D54" s="205">
        <v>118.52033515793474</v>
      </c>
      <c r="E54" s="205">
        <v>115.17334034868925</v>
      </c>
      <c r="F54" s="205">
        <v>98.24781984791035</v>
      </c>
      <c r="G54" s="205">
        <v>94.844752458794815</v>
      </c>
      <c r="H54" s="205">
        <v>104.43472777658636</v>
      </c>
      <c r="I54" s="206">
        <v>119.95745061929813</v>
      </c>
      <c r="J54" s="207">
        <v>109.58855501804973</v>
      </c>
      <c r="K54" s="208">
        <v>108.01630224927283</v>
      </c>
      <c r="L54" s="209">
        <v>104.36861023291222</v>
      </c>
      <c r="M54" s="209">
        <v>104.75118637224642</v>
      </c>
      <c r="N54" s="805"/>
      <c r="O54" s="805"/>
      <c r="AC54" s="170"/>
      <c r="AD54" s="170"/>
      <c r="AE54" s="170"/>
      <c r="AF54" s="170"/>
      <c r="AG54" s="170"/>
      <c r="AJ54" s="170"/>
      <c r="AK54" s="170"/>
      <c r="AL54" s="170"/>
      <c r="AM54" s="170"/>
      <c r="AN54" s="170"/>
      <c r="AO54" s="170"/>
      <c r="AP54" s="170"/>
      <c r="AQ54" s="170"/>
      <c r="AR54" s="170"/>
      <c r="AS54" s="170"/>
    </row>
    <row r="55" spans="1:45" ht="25.9" customHeight="1">
      <c r="A55" s="194" t="s">
        <v>114</v>
      </c>
      <c r="B55" s="195"/>
      <c r="C55" s="195"/>
      <c r="D55" s="195"/>
      <c r="E55" s="814"/>
      <c r="F55" s="814"/>
      <c r="G55" s="814"/>
      <c r="H55" s="814"/>
      <c r="I55" s="815"/>
      <c r="J55" s="816"/>
      <c r="K55" s="817"/>
      <c r="L55" s="818"/>
      <c r="M55" s="818"/>
      <c r="N55" s="805"/>
      <c r="O55" s="805"/>
      <c r="AC55" s="170"/>
      <c r="AD55" s="170"/>
      <c r="AE55" s="170"/>
      <c r="AF55" s="170"/>
      <c r="AG55" s="170"/>
      <c r="AJ55" s="170"/>
      <c r="AK55" s="170"/>
      <c r="AL55" s="170"/>
      <c r="AM55" s="170"/>
      <c r="AN55" s="170"/>
      <c r="AO55" s="170"/>
      <c r="AP55" s="170"/>
      <c r="AQ55" s="170"/>
      <c r="AR55" s="170"/>
      <c r="AS55" s="170"/>
    </row>
    <row r="56" spans="1:45" ht="18.75">
      <c r="A56" s="198" t="s">
        <v>96</v>
      </c>
      <c r="B56" s="199">
        <v>84.21530748435579</v>
      </c>
      <c r="C56" s="199">
        <v>96.854150747592954</v>
      </c>
      <c r="D56" s="199">
        <v>129.35769799605714</v>
      </c>
      <c r="E56" s="199">
        <v>106.44667278290629</v>
      </c>
      <c r="F56" s="199">
        <v>97.272609761309951</v>
      </c>
      <c r="G56" s="199">
        <v>94.812532247717272</v>
      </c>
      <c r="H56" s="199">
        <v>117.41869507114195</v>
      </c>
      <c r="I56" s="200">
        <v>133.18292413425991</v>
      </c>
      <c r="J56" s="201">
        <v>96.942495830795366</v>
      </c>
      <c r="K56" s="202">
        <v>103.05277118127788</v>
      </c>
      <c r="L56" s="203">
        <v>103.93069285214425</v>
      </c>
      <c r="M56" s="203">
        <v>104.21036684683813</v>
      </c>
      <c r="N56" s="805"/>
      <c r="O56" s="805"/>
      <c r="AC56" s="170"/>
      <c r="AD56" s="170"/>
      <c r="AE56" s="170"/>
      <c r="AF56" s="170"/>
      <c r="AG56" s="170"/>
      <c r="AJ56" s="170"/>
      <c r="AK56" s="170"/>
      <c r="AL56" s="170"/>
      <c r="AM56" s="170"/>
      <c r="AN56" s="170"/>
      <c r="AO56" s="170"/>
      <c r="AP56" s="170"/>
      <c r="AQ56" s="170"/>
      <c r="AR56" s="170"/>
      <c r="AS56" s="170"/>
    </row>
    <row r="57" spans="1:45" ht="18.75">
      <c r="A57" s="204" t="s">
        <v>97</v>
      </c>
      <c r="B57" s="205">
        <v>101.17959678570109</v>
      </c>
      <c r="C57" s="205">
        <v>106.2702685026121</v>
      </c>
      <c r="D57" s="205">
        <v>136.2058930632229</v>
      </c>
      <c r="E57" s="205">
        <v>112.86176468188502</v>
      </c>
      <c r="F57" s="205">
        <v>92.660159003216577</v>
      </c>
      <c r="G57" s="205">
        <v>95.384112348599785</v>
      </c>
      <c r="H57" s="205">
        <v>109.05003704736774</v>
      </c>
      <c r="I57" s="206">
        <v>154.40046573074403</v>
      </c>
      <c r="J57" s="207">
        <v>106.22296290795288</v>
      </c>
      <c r="K57" s="208">
        <v>104.81161949106419</v>
      </c>
      <c r="L57" s="209">
        <v>105.53093723977658</v>
      </c>
      <c r="M57" s="209">
        <v>105.67600418064002</v>
      </c>
      <c r="N57" s="805"/>
      <c r="O57" s="805"/>
      <c r="AC57" s="170"/>
      <c r="AD57" s="170"/>
      <c r="AE57" s="170"/>
      <c r="AF57" s="170"/>
      <c r="AG57" s="170"/>
      <c r="AJ57" s="170"/>
      <c r="AK57" s="170"/>
      <c r="AL57" s="170"/>
      <c r="AM57" s="170"/>
      <c r="AN57" s="170"/>
      <c r="AO57" s="170"/>
      <c r="AP57" s="170"/>
      <c r="AQ57" s="170"/>
      <c r="AR57" s="170"/>
      <c r="AS57" s="170"/>
    </row>
    <row r="58" spans="1:45" ht="33">
      <c r="A58" s="194" t="s">
        <v>115</v>
      </c>
      <c r="B58" s="195"/>
      <c r="C58" s="195"/>
      <c r="D58" s="195"/>
      <c r="E58" s="814"/>
      <c r="F58" s="814"/>
      <c r="G58" s="814"/>
      <c r="H58" s="814"/>
      <c r="I58" s="815"/>
      <c r="J58" s="816"/>
      <c r="K58" s="817"/>
      <c r="L58" s="818"/>
      <c r="M58" s="818"/>
      <c r="N58" s="805"/>
      <c r="O58" s="805"/>
      <c r="AC58" s="170"/>
      <c r="AD58" s="170"/>
      <c r="AE58" s="170"/>
      <c r="AF58" s="170"/>
      <c r="AG58" s="170"/>
      <c r="AJ58" s="170"/>
      <c r="AK58" s="170"/>
      <c r="AL58" s="170"/>
      <c r="AM58" s="170"/>
      <c r="AN58" s="170"/>
      <c r="AO58" s="170"/>
      <c r="AP58" s="170"/>
      <c r="AQ58" s="170"/>
      <c r="AR58" s="170"/>
      <c r="AS58" s="170"/>
    </row>
    <row r="59" spans="1:45" ht="18.75">
      <c r="A59" s="198" t="s">
        <v>96</v>
      </c>
      <c r="B59" s="199">
        <v>112.66181813699822</v>
      </c>
      <c r="C59" s="199">
        <v>101.01151559501736</v>
      </c>
      <c r="D59" s="199">
        <v>105.37862549523886</v>
      </c>
      <c r="E59" s="199">
        <v>111.49443942959527</v>
      </c>
      <c r="F59" s="199">
        <v>102.00010754903761</v>
      </c>
      <c r="G59" s="199">
        <v>94.161327476886726</v>
      </c>
      <c r="H59" s="199">
        <v>102.3313343116484</v>
      </c>
      <c r="I59" s="200">
        <v>125.63858749413477</v>
      </c>
      <c r="J59" s="201">
        <v>105.99673874827656</v>
      </c>
      <c r="K59" s="202">
        <v>105.52045126012413</v>
      </c>
      <c r="L59" s="203">
        <v>105.29429488493219</v>
      </c>
      <c r="M59" s="203">
        <v>104.26928339446147</v>
      </c>
      <c r="N59" s="805"/>
      <c r="O59" s="805"/>
      <c r="AC59" s="170"/>
      <c r="AD59" s="170"/>
      <c r="AE59" s="170"/>
      <c r="AF59" s="170"/>
      <c r="AG59" s="170"/>
      <c r="AJ59" s="170"/>
      <c r="AK59" s="170"/>
      <c r="AL59" s="170"/>
      <c r="AM59" s="170"/>
      <c r="AN59" s="170"/>
      <c r="AO59" s="170"/>
      <c r="AP59" s="170"/>
      <c r="AQ59" s="170"/>
      <c r="AR59" s="170"/>
      <c r="AS59" s="170"/>
    </row>
    <row r="60" spans="1:45" ht="18.75">
      <c r="A60" s="204" t="s">
        <v>97</v>
      </c>
      <c r="B60" s="205">
        <v>118.34656053269343</v>
      </c>
      <c r="C60" s="205">
        <v>102.8647604303397</v>
      </c>
      <c r="D60" s="205">
        <v>110.65518232617053</v>
      </c>
      <c r="E60" s="205">
        <v>108.81715612500456</v>
      </c>
      <c r="F60" s="205">
        <v>101.31768596490107</v>
      </c>
      <c r="G60" s="205">
        <v>100.33585359481376</v>
      </c>
      <c r="H60" s="205">
        <v>101.9038551278103</v>
      </c>
      <c r="I60" s="206">
        <v>112.7308814334188</v>
      </c>
      <c r="J60" s="207">
        <v>103.31193336337338</v>
      </c>
      <c r="K60" s="208">
        <v>106.38773972109202</v>
      </c>
      <c r="L60" s="209">
        <v>105.76791134771601</v>
      </c>
      <c r="M60" s="209">
        <v>104.2423307219682</v>
      </c>
      <c r="N60" s="805"/>
      <c r="O60" s="805"/>
      <c r="AC60" s="170"/>
      <c r="AD60" s="170"/>
      <c r="AE60" s="170"/>
      <c r="AF60" s="170"/>
      <c r="AG60" s="170"/>
      <c r="AJ60" s="170"/>
      <c r="AK60" s="170"/>
      <c r="AL60" s="170"/>
      <c r="AM60" s="170"/>
      <c r="AN60" s="170"/>
      <c r="AO60" s="170"/>
      <c r="AP60" s="170"/>
      <c r="AQ60" s="170"/>
      <c r="AR60" s="170"/>
      <c r="AS60" s="170"/>
    </row>
    <row r="61" spans="1:45" ht="42" customHeight="1">
      <c r="A61" s="194" t="s">
        <v>116</v>
      </c>
      <c r="B61" s="195"/>
      <c r="C61" s="195"/>
      <c r="D61" s="195"/>
      <c r="E61" s="814"/>
      <c r="F61" s="814"/>
      <c r="G61" s="814"/>
      <c r="H61" s="814"/>
      <c r="I61" s="815"/>
      <c r="J61" s="816"/>
      <c r="K61" s="817"/>
      <c r="L61" s="818"/>
      <c r="M61" s="818"/>
      <c r="N61" s="805"/>
      <c r="O61" s="805"/>
      <c r="AC61" s="170"/>
      <c r="AD61" s="170"/>
      <c r="AE61" s="170"/>
      <c r="AF61" s="170"/>
      <c r="AG61" s="170"/>
      <c r="AJ61" s="170"/>
      <c r="AK61" s="170"/>
      <c r="AL61" s="170"/>
      <c r="AM61" s="170"/>
      <c r="AN61" s="170"/>
      <c r="AO61" s="170"/>
      <c r="AP61" s="170"/>
      <c r="AQ61" s="170"/>
      <c r="AR61" s="170"/>
      <c r="AS61" s="170"/>
    </row>
    <row r="62" spans="1:45" ht="18.75">
      <c r="A62" s="198" t="s">
        <v>96</v>
      </c>
      <c r="B62" s="199">
        <v>129.78384179730537</v>
      </c>
      <c r="C62" s="199">
        <v>90.536092488787901</v>
      </c>
      <c r="D62" s="199">
        <v>113.15265138699786</v>
      </c>
      <c r="E62" s="199">
        <v>116.89998108189452</v>
      </c>
      <c r="F62" s="199">
        <v>101.93467544633843</v>
      </c>
      <c r="G62" s="199">
        <v>96.466931944221315</v>
      </c>
      <c r="H62" s="199">
        <v>106.91559531594632</v>
      </c>
      <c r="I62" s="200">
        <v>118.21736457505739</v>
      </c>
      <c r="J62" s="201">
        <v>101.97544866750394</v>
      </c>
      <c r="K62" s="202">
        <v>102.34715560617964</v>
      </c>
      <c r="L62" s="203">
        <v>102.9543851044463</v>
      </c>
      <c r="M62" s="203">
        <v>103.12680135437292</v>
      </c>
      <c r="N62" s="805"/>
      <c r="O62" s="805"/>
      <c r="AC62" s="170"/>
      <c r="AD62" s="170"/>
      <c r="AE62" s="170"/>
      <c r="AF62" s="170"/>
      <c r="AG62" s="170"/>
      <c r="AJ62" s="170"/>
      <c r="AK62" s="170"/>
      <c r="AL62" s="170"/>
      <c r="AM62" s="170"/>
      <c r="AN62" s="170"/>
      <c r="AO62" s="170"/>
      <c r="AP62" s="170"/>
      <c r="AQ62" s="170"/>
      <c r="AR62" s="170"/>
      <c r="AS62" s="170"/>
    </row>
    <row r="63" spans="1:45" ht="18.75">
      <c r="A63" s="204" t="s">
        <v>97</v>
      </c>
      <c r="B63" s="205">
        <v>124.07662223732869</v>
      </c>
      <c r="C63" s="205">
        <v>92.687847272805243</v>
      </c>
      <c r="D63" s="205">
        <v>113.57613261397152</v>
      </c>
      <c r="E63" s="205">
        <v>119.18313453605724</v>
      </c>
      <c r="F63" s="205">
        <v>104.1575668174759</v>
      </c>
      <c r="G63" s="205">
        <v>101.33312539631399</v>
      </c>
      <c r="H63" s="205">
        <v>105.69071056350813</v>
      </c>
      <c r="I63" s="206">
        <v>117.33623846175027</v>
      </c>
      <c r="J63" s="207">
        <v>105.03988622368723</v>
      </c>
      <c r="K63" s="208">
        <v>102.12647139118414</v>
      </c>
      <c r="L63" s="209">
        <v>102.81714973199006</v>
      </c>
      <c r="M63" s="209">
        <v>102.91914459649011</v>
      </c>
      <c r="N63" s="805"/>
      <c r="O63" s="805"/>
      <c r="AC63" s="170"/>
      <c r="AD63" s="170"/>
      <c r="AE63" s="170"/>
      <c r="AF63" s="170"/>
      <c r="AG63" s="170"/>
      <c r="AJ63" s="170"/>
      <c r="AK63" s="170"/>
      <c r="AL63" s="170"/>
      <c r="AM63" s="170"/>
      <c r="AN63" s="170"/>
      <c r="AO63" s="170"/>
      <c r="AP63" s="170"/>
      <c r="AQ63" s="170"/>
      <c r="AR63" s="170"/>
      <c r="AS63" s="170"/>
    </row>
    <row r="64" spans="1:45" ht="75" customHeight="1">
      <c r="A64" s="194" t="s">
        <v>117</v>
      </c>
      <c r="B64" s="195"/>
      <c r="C64" s="195"/>
      <c r="D64" s="195"/>
      <c r="E64" s="814"/>
      <c r="F64" s="814"/>
      <c r="G64" s="814"/>
      <c r="H64" s="814"/>
      <c r="I64" s="815"/>
      <c r="J64" s="816"/>
      <c r="K64" s="817"/>
      <c r="L64" s="818"/>
      <c r="M64" s="818"/>
      <c r="N64" s="805"/>
      <c r="O64" s="805"/>
      <c r="AC64" s="170"/>
      <c r="AD64" s="170"/>
      <c r="AE64" s="170"/>
      <c r="AF64" s="170"/>
      <c r="AG64" s="170"/>
      <c r="AJ64" s="170"/>
      <c r="AK64" s="170"/>
      <c r="AL64" s="170"/>
      <c r="AM64" s="170"/>
      <c r="AN64" s="170"/>
      <c r="AO64" s="170"/>
      <c r="AP64" s="170"/>
      <c r="AQ64" s="170"/>
      <c r="AR64" s="170"/>
      <c r="AS64" s="170"/>
    </row>
    <row r="65" spans="1:45" ht="18.75">
      <c r="A65" s="198" t="s">
        <v>96</v>
      </c>
      <c r="B65" s="199">
        <v>113.12837178401676</v>
      </c>
      <c r="C65" s="199">
        <v>119.09411943116022</v>
      </c>
      <c r="D65" s="199">
        <v>109.42988470516293</v>
      </c>
      <c r="E65" s="199">
        <v>112.86481714365397</v>
      </c>
      <c r="F65" s="199">
        <v>104.76915900892966</v>
      </c>
      <c r="G65" s="199">
        <v>106.79840411621898</v>
      </c>
      <c r="H65" s="199">
        <v>98.866962037484257</v>
      </c>
      <c r="I65" s="200">
        <v>112.12492186084508</v>
      </c>
      <c r="J65" s="201">
        <v>108.21316886904637</v>
      </c>
      <c r="K65" s="202">
        <v>106.80484916832343</v>
      </c>
      <c r="L65" s="203">
        <v>105.73280415985442</v>
      </c>
      <c r="M65" s="203">
        <v>106.02742228554551</v>
      </c>
      <c r="N65" s="805"/>
      <c r="O65" s="805"/>
      <c r="AC65" s="170"/>
      <c r="AD65" s="170"/>
      <c r="AE65" s="170"/>
      <c r="AF65" s="170"/>
      <c r="AG65" s="170"/>
      <c r="AJ65" s="170"/>
      <c r="AK65" s="170"/>
      <c r="AL65" s="170"/>
      <c r="AM65" s="170"/>
      <c r="AN65" s="170"/>
      <c r="AO65" s="170"/>
      <c r="AP65" s="170"/>
      <c r="AQ65" s="170"/>
      <c r="AR65" s="170"/>
      <c r="AS65" s="170"/>
    </row>
    <row r="66" spans="1:45" ht="18.75">
      <c r="A66" s="204" t="s">
        <v>97</v>
      </c>
      <c r="B66" s="205">
        <v>114.73298006807566</v>
      </c>
      <c r="C66" s="205">
        <v>105.1867865466735</v>
      </c>
      <c r="D66" s="205">
        <v>106.3042761272541</v>
      </c>
      <c r="E66" s="205">
        <v>109.0239890085446</v>
      </c>
      <c r="F66" s="205">
        <v>104.05079131772452</v>
      </c>
      <c r="G66" s="205">
        <v>101.67391576580836</v>
      </c>
      <c r="H66" s="205">
        <v>103.62613530947822</v>
      </c>
      <c r="I66" s="206">
        <v>113.8417156228906</v>
      </c>
      <c r="J66" s="207">
        <v>109.32016874813868</v>
      </c>
      <c r="K66" s="208">
        <v>106.45917077854148</v>
      </c>
      <c r="L66" s="209">
        <v>105.73846716445941</v>
      </c>
      <c r="M66" s="209">
        <v>105.90448162596677</v>
      </c>
      <c r="N66" s="805"/>
      <c r="O66" s="805"/>
      <c r="AC66" s="170"/>
      <c r="AD66" s="170"/>
      <c r="AE66" s="170"/>
      <c r="AF66" s="170"/>
      <c r="AG66" s="170"/>
      <c r="AJ66" s="170"/>
      <c r="AK66" s="170"/>
      <c r="AL66" s="170"/>
      <c r="AM66" s="170"/>
      <c r="AN66" s="170"/>
      <c r="AO66" s="170"/>
      <c r="AP66" s="170"/>
      <c r="AQ66" s="170"/>
      <c r="AR66" s="170"/>
      <c r="AS66" s="170"/>
    </row>
    <row r="67" spans="1:45" ht="33">
      <c r="A67" s="194" t="s">
        <v>118</v>
      </c>
      <c r="B67" s="195"/>
      <c r="C67" s="195"/>
      <c r="D67" s="195"/>
      <c r="E67" s="814"/>
      <c r="F67" s="814"/>
      <c r="G67" s="814"/>
      <c r="H67" s="814"/>
      <c r="I67" s="815"/>
      <c r="J67" s="816"/>
      <c r="K67" s="817"/>
      <c r="L67" s="818"/>
      <c r="M67" s="818"/>
      <c r="N67" s="805"/>
      <c r="O67" s="805"/>
      <c r="AC67" s="170"/>
      <c r="AD67" s="170"/>
      <c r="AE67" s="170"/>
      <c r="AF67" s="170"/>
      <c r="AG67" s="170"/>
      <c r="AJ67" s="170"/>
      <c r="AK67" s="170"/>
      <c r="AL67" s="170"/>
      <c r="AM67" s="170"/>
      <c r="AN67" s="170"/>
      <c r="AO67" s="170"/>
      <c r="AP67" s="170"/>
      <c r="AQ67" s="170"/>
      <c r="AR67" s="170"/>
      <c r="AS67" s="170"/>
    </row>
    <row r="68" spans="1:45" ht="18.75">
      <c r="A68" s="198" t="s">
        <v>96</v>
      </c>
      <c r="B68" s="199">
        <v>106.60770908727216</v>
      </c>
      <c r="C68" s="199">
        <v>103.80634316682161</v>
      </c>
      <c r="D68" s="199">
        <v>105.65935368997374</v>
      </c>
      <c r="E68" s="199">
        <v>106.84745861981015</v>
      </c>
      <c r="F68" s="199">
        <v>111.52901571444423</v>
      </c>
      <c r="G68" s="199">
        <v>97.627388796508967</v>
      </c>
      <c r="H68" s="199">
        <v>118.60829654374736</v>
      </c>
      <c r="I68" s="200">
        <v>116.55887566696168</v>
      </c>
      <c r="J68" s="201">
        <v>107.04840562737321</v>
      </c>
      <c r="K68" s="202">
        <v>103.76741124349844</v>
      </c>
      <c r="L68" s="203">
        <v>103.54152904837986</v>
      </c>
      <c r="M68" s="203">
        <v>104.24326857558452</v>
      </c>
      <c r="N68" s="805"/>
      <c r="O68" s="805"/>
      <c r="AC68" s="170"/>
      <c r="AD68" s="170"/>
      <c r="AE68" s="170"/>
      <c r="AF68" s="170"/>
      <c r="AG68" s="170"/>
      <c r="AJ68" s="170"/>
      <c r="AK68" s="170"/>
      <c r="AL68" s="170"/>
      <c r="AM68" s="170"/>
      <c r="AN68" s="170"/>
      <c r="AO68" s="170"/>
      <c r="AP68" s="170"/>
      <c r="AQ68" s="170"/>
      <c r="AR68" s="170"/>
      <c r="AS68" s="170"/>
    </row>
    <row r="69" spans="1:45" ht="18.75">
      <c r="A69" s="204" t="s">
        <v>97</v>
      </c>
      <c r="B69" s="205">
        <v>117.13491634007151</v>
      </c>
      <c r="C69" s="205">
        <v>95.848750944653801</v>
      </c>
      <c r="D69" s="205">
        <v>101.84995884669317</v>
      </c>
      <c r="E69" s="205">
        <v>111.30090829646477</v>
      </c>
      <c r="F69" s="205">
        <v>104.05491863237373</v>
      </c>
      <c r="G69" s="205">
        <v>103.57116279906585</v>
      </c>
      <c r="H69" s="205">
        <v>102.6905604709054</v>
      </c>
      <c r="I69" s="206">
        <v>109.34828622231882</v>
      </c>
      <c r="J69" s="207">
        <v>104.39064848094246</v>
      </c>
      <c r="K69" s="208">
        <v>104.15743726982831</v>
      </c>
      <c r="L69" s="209">
        <v>103.5480657693922</v>
      </c>
      <c r="M69" s="209">
        <v>103.36814876070473</v>
      </c>
      <c r="N69" s="805"/>
      <c r="O69" s="805"/>
      <c r="AC69" s="170"/>
      <c r="AD69" s="170"/>
      <c r="AE69" s="170"/>
      <c r="AF69" s="170"/>
      <c r="AG69" s="170"/>
      <c r="AJ69" s="170"/>
      <c r="AK69" s="170"/>
      <c r="AL69" s="170"/>
      <c r="AM69" s="170"/>
      <c r="AN69" s="170"/>
      <c r="AO69" s="170"/>
      <c r="AP69" s="170"/>
      <c r="AQ69" s="170"/>
      <c r="AR69" s="170"/>
      <c r="AS69" s="170"/>
    </row>
    <row r="70" spans="1:45" ht="33">
      <c r="A70" s="194" t="s">
        <v>67</v>
      </c>
      <c r="B70" s="195"/>
      <c r="C70" s="195"/>
      <c r="D70" s="195"/>
      <c r="E70" s="814"/>
      <c r="F70" s="814"/>
      <c r="G70" s="814"/>
      <c r="H70" s="814"/>
      <c r="I70" s="815"/>
      <c r="J70" s="816"/>
      <c r="K70" s="817"/>
      <c r="L70" s="818"/>
      <c r="M70" s="818"/>
      <c r="N70" s="805"/>
      <c r="O70" s="805"/>
      <c r="AC70" s="170"/>
      <c r="AD70" s="170"/>
      <c r="AE70" s="170"/>
      <c r="AF70" s="170"/>
      <c r="AG70" s="170"/>
      <c r="AJ70" s="170"/>
      <c r="AK70" s="170"/>
      <c r="AL70" s="170"/>
      <c r="AM70" s="170"/>
      <c r="AN70" s="170"/>
      <c r="AO70" s="170"/>
      <c r="AP70" s="170"/>
      <c r="AQ70" s="170"/>
      <c r="AR70" s="170"/>
      <c r="AS70" s="170"/>
    </row>
    <row r="71" spans="1:45" ht="18.75">
      <c r="A71" s="198" t="s">
        <v>96</v>
      </c>
      <c r="B71" s="199">
        <v>109.93981145596294</v>
      </c>
      <c r="C71" s="199">
        <v>105.29740656115723</v>
      </c>
      <c r="D71" s="199">
        <v>115.15196808426361</v>
      </c>
      <c r="E71" s="199">
        <v>110.6078535207327</v>
      </c>
      <c r="F71" s="199">
        <v>90.503603911314826</v>
      </c>
      <c r="G71" s="199">
        <v>109.10004089423259</v>
      </c>
      <c r="H71" s="199">
        <v>109.18753526500484</v>
      </c>
      <c r="I71" s="200">
        <v>132.75062045511163</v>
      </c>
      <c r="J71" s="201">
        <v>111.30115337178037</v>
      </c>
      <c r="K71" s="230">
        <v>103.7484673944314</v>
      </c>
      <c r="L71" s="226">
        <v>103.980456706574</v>
      </c>
      <c r="M71" s="226">
        <v>104.49862096011478</v>
      </c>
      <c r="N71" s="805"/>
      <c r="O71" s="805"/>
      <c r="AC71" s="170"/>
      <c r="AD71" s="170"/>
      <c r="AE71" s="170"/>
      <c r="AF71" s="170"/>
      <c r="AG71" s="170"/>
      <c r="AJ71" s="170"/>
      <c r="AK71" s="170"/>
      <c r="AL71" s="170"/>
      <c r="AM71" s="170"/>
      <c r="AN71" s="170"/>
      <c r="AO71" s="170"/>
      <c r="AP71" s="170"/>
      <c r="AQ71" s="170"/>
      <c r="AR71" s="170"/>
      <c r="AS71" s="170"/>
    </row>
    <row r="72" spans="1:45" ht="18.75">
      <c r="A72" s="204" t="s">
        <v>97</v>
      </c>
      <c r="B72" s="205">
        <v>107.66164048954553</v>
      </c>
      <c r="C72" s="205">
        <v>99.203607491476674</v>
      </c>
      <c r="D72" s="205">
        <v>113.7930350958668</v>
      </c>
      <c r="E72" s="205">
        <v>115.03546941953377</v>
      </c>
      <c r="F72" s="205">
        <v>97.985093523149729</v>
      </c>
      <c r="G72" s="205">
        <v>101.35467987284048</v>
      </c>
      <c r="H72" s="205">
        <v>100.83080204669574</v>
      </c>
      <c r="I72" s="206">
        <v>122.80340168139465</v>
      </c>
      <c r="J72" s="207">
        <v>112.22756908195201</v>
      </c>
      <c r="K72" s="208">
        <v>103.97971454455916</v>
      </c>
      <c r="L72" s="209">
        <v>104.08624332641378</v>
      </c>
      <c r="M72" s="209">
        <v>104.12144742506226</v>
      </c>
      <c r="N72" s="805"/>
      <c r="O72" s="805"/>
      <c r="AC72" s="170"/>
      <c r="AD72" s="170"/>
      <c r="AE72" s="170"/>
      <c r="AF72" s="170"/>
      <c r="AG72" s="170"/>
      <c r="AJ72" s="170"/>
      <c r="AK72" s="170"/>
      <c r="AL72" s="170"/>
      <c r="AM72" s="170"/>
      <c r="AN72" s="170"/>
      <c r="AO72" s="170"/>
      <c r="AP72" s="170"/>
      <c r="AQ72" s="170"/>
      <c r="AR72" s="170"/>
      <c r="AS72" s="170"/>
    </row>
    <row r="73" spans="1:45" ht="33">
      <c r="A73" s="194" t="s">
        <v>119</v>
      </c>
      <c r="B73" s="195"/>
      <c r="C73" s="195"/>
      <c r="D73" s="195"/>
      <c r="E73" s="814"/>
      <c r="F73" s="814"/>
      <c r="G73" s="814"/>
      <c r="H73" s="814"/>
      <c r="I73" s="815"/>
      <c r="J73" s="816"/>
      <c r="K73" s="817"/>
      <c r="L73" s="818"/>
      <c r="M73" s="818"/>
      <c r="N73" s="805"/>
      <c r="O73" s="805"/>
      <c r="AC73" s="170"/>
      <c r="AD73" s="170"/>
      <c r="AE73" s="170"/>
      <c r="AF73" s="170"/>
      <c r="AG73" s="170"/>
      <c r="AJ73" s="170"/>
      <c r="AK73" s="170"/>
      <c r="AL73" s="170"/>
      <c r="AM73" s="170"/>
      <c r="AN73" s="170"/>
      <c r="AO73" s="170"/>
      <c r="AP73" s="170"/>
      <c r="AQ73" s="170"/>
      <c r="AR73" s="170"/>
      <c r="AS73" s="170"/>
    </row>
    <row r="74" spans="1:45" ht="18.75">
      <c r="A74" s="198" t="s">
        <v>120</v>
      </c>
      <c r="B74" s="199">
        <v>126.89639389375007</v>
      </c>
      <c r="C74" s="199">
        <v>89.505605765289815</v>
      </c>
      <c r="D74" s="199">
        <v>100.65716641994015</v>
      </c>
      <c r="E74" s="199">
        <v>117.70483070517889</v>
      </c>
      <c r="F74" s="199">
        <v>101.21284007025176</v>
      </c>
      <c r="G74" s="199">
        <v>109.00842288222698</v>
      </c>
      <c r="H74" s="199">
        <v>100.5542631454277</v>
      </c>
      <c r="I74" s="200">
        <v>103.96023253332972</v>
      </c>
      <c r="J74" s="201">
        <v>109.41153590616521</v>
      </c>
      <c r="K74" s="202">
        <v>105.17708140732729</v>
      </c>
      <c r="L74" s="203">
        <v>105.53314432612896</v>
      </c>
      <c r="M74" s="203">
        <v>105.71164370715968</v>
      </c>
      <c r="N74" s="805"/>
      <c r="O74" s="805"/>
      <c r="AC74" s="170"/>
      <c r="AD74" s="170"/>
      <c r="AE74" s="170"/>
      <c r="AF74" s="170"/>
      <c r="AG74" s="170"/>
      <c r="AJ74" s="170"/>
      <c r="AK74" s="170"/>
      <c r="AL74" s="170"/>
      <c r="AM74" s="170"/>
      <c r="AN74" s="170"/>
      <c r="AO74" s="170"/>
      <c r="AP74" s="170"/>
      <c r="AQ74" s="170"/>
      <c r="AR74" s="170"/>
      <c r="AS74" s="170"/>
    </row>
    <row r="75" spans="1:45" ht="18.75">
      <c r="A75" s="204" t="s">
        <v>97</v>
      </c>
      <c r="B75" s="205">
        <v>122.20282828446025</v>
      </c>
      <c r="C75" s="205">
        <v>107.23058267843153</v>
      </c>
      <c r="D75" s="205">
        <v>105.33945665762859</v>
      </c>
      <c r="E75" s="205">
        <v>111.6406534547862</v>
      </c>
      <c r="F75" s="205">
        <v>108.81693865349922</v>
      </c>
      <c r="G75" s="205">
        <v>103.21170036951655</v>
      </c>
      <c r="H75" s="205">
        <v>101.10987068990904</v>
      </c>
      <c r="I75" s="206">
        <v>104.75426480882855</v>
      </c>
      <c r="J75" s="207">
        <v>104.3709844375188</v>
      </c>
      <c r="K75" s="208">
        <v>105.05852677952529</v>
      </c>
      <c r="L75" s="209">
        <v>105.33128081474797</v>
      </c>
      <c r="M75" s="209">
        <v>105.41634514308519</v>
      </c>
      <c r="N75" s="805"/>
      <c r="O75" s="805"/>
      <c r="AC75" s="170"/>
      <c r="AD75" s="170"/>
      <c r="AE75" s="170"/>
      <c r="AF75" s="170"/>
      <c r="AG75" s="170"/>
      <c r="AJ75" s="170"/>
      <c r="AK75" s="170"/>
      <c r="AL75" s="170"/>
      <c r="AM75" s="170"/>
      <c r="AN75" s="170"/>
      <c r="AO75" s="170"/>
      <c r="AP75" s="170"/>
      <c r="AQ75" s="170"/>
      <c r="AR75" s="170"/>
      <c r="AS75" s="170"/>
    </row>
    <row r="76" spans="1:45" ht="33">
      <c r="A76" s="194" t="s">
        <v>121</v>
      </c>
      <c r="B76" s="195"/>
      <c r="C76" s="195"/>
      <c r="D76" s="195"/>
      <c r="E76" s="814"/>
      <c r="F76" s="814"/>
      <c r="G76" s="814"/>
      <c r="H76" s="814"/>
      <c r="I76" s="815"/>
      <c r="J76" s="816"/>
      <c r="K76" s="817"/>
      <c r="L76" s="818"/>
      <c r="M76" s="818"/>
      <c r="N76" s="805"/>
      <c r="O76" s="805"/>
      <c r="AC76" s="170"/>
      <c r="AD76" s="170"/>
      <c r="AE76" s="170"/>
      <c r="AF76" s="170"/>
      <c r="AG76" s="170"/>
      <c r="AJ76" s="170"/>
      <c r="AK76" s="170"/>
      <c r="AL76" s="170"/>
      <c r="AM76" s="170"/>
      <c r="AN76" s="170"/>
      <c r="AO76" s="170"/>
      <c r="AP76" s="170"/>
      <c r="AQ76" s="170"/>
      <c r="AR76" s="170"/>
      <c r="AS76" s="170"/>
    </row>
    <row r="77" spans="1:45" ht="18.75">
      <c r="A77" s="198" t="s">
        <v>96</v>
      </c>
      <c r="B77" s="199">
        <v>113.73454630368647</v>
      </c>
      <c r="C77" s="199">
        <v>112.45890784070814</v>
      </c>
      <c r="D77" s="199">
        <v>107.18649908642993</v>
      </c>
      <c r="E77" s="199">
        <v>114.72094130906893</v>
      </c>
      <c r="F77" s="199">
        <v>106.36342359941868</v>
      </c>
      <c r="G77" s="199">
        <v>104.94274587974066</v>
      </c>
      <c r="H77" s="199">
        <v>106.08061973613773</v>
      </c>
      <c r="I77" s="200">
        <v>120.23424726902989</v>
      </c>
      <c r="J77" s="201">
        <v>102.82950099762387</v>
      </c>
      <c r="K77" s="202">
        <v>104.13212531170271</v>
      </c>
      <c r="L77" s="203">
        <v>104.15532275033539</v>
      </c>
      <c r="M77" s="203">
        <v>103.92093100389329</v>
      </c>
      <c r="N77" s="805"/>
      <c r="O77" s="805"/>
      <c r="AC77" s="170"/>
      <c r="AD77" s="170"/>
      <c r="AE77" s="170"/>
      <c r="AF77" s="170"/>
      <c r="AG77" s="170"/>
      <c r="AJ77" s="170"/>
      <c r="AK77" s="170"/>
      <c r="AL77" s="170"/>
      <c r="AM77" s="170"/>
      <c r="AN77" s="170"/>
      <c r="AO77" s="170"/>
      <c r="AP77" s="170"/>
      <c r="AQ77" s="170"/>
      <c r="AR77" s="170"/>
      <c r="AS77" s="170"/>
    </row>
    <row r="78" spans="1:45" ht="18.75">
      <c r="A78" s="204" t="s">
        <v>97</v>
      </c>
      <c r="B78" s="205">
        <v>110.67528890624607</v>
      </c>
      <c r="C78" s="205">
        <v>107.9645228811349</v>
      </c>
      <c r="D78" s="205">
        <v>106.04828085474185</v>
      </c>
      <c r="E78" s="205">
        <v>118.34971843511217</v>
      </c>
      <c r="F78" s="205">
        <v>102.34602347313999</v>
      </c>
      <c r="G78" s="205">
        <v>104.17610561721243</v>
      </c>
      <c r="H78" s="205">
        <v>103.34647151263441</v>
      </c>
      <c r="I78" s="206">
        <v>114.51664217623177</v>
      </c>
      <c r="J78" s="207">
        <v>110.31330973424156</v>
      </c>
      <c r="K78" s="208">
        <v>104.50940367175924</v>
      </c>
      <c r="L78" s="209">
        <v>104.19455180529857</v>
      </c>
      <c r="M78" s="209">
        <v>103.9080466368234</v>
      </c>
      <c r="N78" s="805"/>
      <c r="O78" s="805"/>
      <c r="AC78" s="170"/>
      <c r="AD78" s="170"/>
      <c r="AE78" s="170"/>
      <c r="AF78" s="170"/>
      <c r="AG78" s="170"/>
      <c r="AJ78" s="170"/>
      <c r="AK78" s="170"/>
      <c r="AL78" s="170"/>
      <c r="AM78" s="170"/>
      <c r="AN78" s="170"/>
      <c r="AO78" s="170"/>
      <c r="AP78" s="170"/>
      <c r="AQ78" s="170"/>
      <c r="AR78" s="170"/>
      <c r="AS78" s="170"/>
    </row>
    <row r="79" spans="1:45" ht="33">
      <c r="A79" s="194" t="s">
        <v>122</v>
      </c>
      <c r="B79" s="195"/>
      <c r="C79" s="195"/>
      <c r="D79" s="195"/>
      <c r="E79" s="814"/>
      <c r="F79" s="814"/>
      <c r="G79" s="814"/>
      <c r="H79" s="814"/>
      <c r="I79" s="815"/>
      <c r="J79" s="816"/>
      <c r="K79" s="817"/>
      <c r="L79" s="818"/>
      <c r="M79" s="818"/>
      <c r="N79" s="805"/>
      <c r="O79" s="805"/>
      <c r="AC79" s="170"/>
      <c r="AD79" s="170"/>
      <c r="AE79" s="170"/>
      <c r="AF79" s="170"/>
      <c r="AG79" s="170"/>
      <c r="AJ79" s="170"/>
      <c r="AK79" s="170"/>
      <c r="AL79" s="170"/>
      <c r="AM79" s="170"/>
      <c r="AN79" s="170"/>
      <c r="AO79" s="170"/>
      <c r="AP79" s="170"/>
      <c r="AQ79" s="170"/>
      <c r="AR79" s="170"/>
      <c r="AS79" s="170"/>
    </row>
    <row r="80" spans="1:45" ht="18.75">
      <c r="A80" s="198" t="s">
        <v>96</v>
      </c>
      <c r="B80" s="199">
        <v>125.33375324288365</v>
      </c>
      <c r="C80" s="199">
        <v>108.36763131448865</v>
      </c>
      <c r="D80" s="199">
        <v>106.75479478490288</v>
      </c>
      <c r="E80" s="199">
        <v>109.07841806005976</v>
      </c>
      <c r="F80" s="199">
        <v>105.86762031345627</v>
      </c>
      <c r="G80" s="199">
        <v>107.22268034694406</v>
      </c>
      <c r="H80" s="199">
        <v>110.96674109899634</v>
      </c>
      <c r="I80" s="200">
        <v>119.25311678979674</v>
      </c>
      <c r="J80" s="201">
        <v>107.45891145910616</v>
      </c>
      <c r="K80" s="202">
        <v>105.57937056925559</v>
      </c>
      <c r="L80" s="203">
        <v>104.26302499799591</v>
      </c>
      <c r="M80" s="203">
        <v>104.41242252713114</v>
      </c>
      <c r="N80" s="805"/>
      <c r="O80" s="805"/>
      <c r="AC80" s="170"/>
      <c r="AD80" s="170"/>
      <c r="AE80" s="170"/>
      <c r="AF80" s="170"/>
      <c r="AG80" s="170"/>
      <c r="AJ80" s="170"/>
      <c r="AK80" s="170"/>
      <c r="AL80" s="170"/>
      <c r="AM80" s="170"/>
      <c r="AN80" s="170"/>
      <c r="AO80" s="170"/>
      <c r="AP80" s="170"/>
      <c r="AQ80" s="170"/>
      <c r="AR80" s="170"/>
      <c r="AS80" s="170"/>
    </row>
    <row r="81" spans="1:45" ht="18.75">
      <c r="A81" s="204" t="s">
        <v>97</v>
      </c>
      <c r="B81" s="205">
        <v>122.06948660871943</v>
      </c>
      <c r="C81" s="205">
        <v>107.24754561887322</v>
      </c>
      <c r="D81" s="205">
        <v>107.08980110525725</v>
      </c>
      <c r="E81" s="205">
        <v>111.72029301558976</v>
      </c>
      <c r="F81" s="205">
        <v>102.61128680987557</v>
      </c>
      <c r="G81" s="205">
        <v>105.77045384729229</v>
      </c>
      <c r="H81" s="205">
        <v>108.42832026352124</v>
      </c>
      <c r="I81" s="206">
        <v>118.57214265562665</v>
      </c>
      <c r="J81" s="207">
        <v>106.99189224125021</v>
      </c>
      <c r="K81" s="208">
        <v>105.6291311064555</v>
      </c>
      <c r="L81" s="209">
        <v>104.26015893762262</v>
      </c>
      <c r="M81" s="209">
        <v>104.41833148408455</v>
      </c>
      <c r="N81" s="805"/>
      <c r="O81" s="805"/>
      <c r="AC81" s="170"/>
      <c r="AD81" s="170"/>
      <c r="AE81" s="170"/>
      <c r="AF81" s="170"/>
      <c r="AG81" s="170"/>
      <c r="AJ81" s="170"/>
      <c r="AK81" s="170"/>
      <c r="AL81" s="170"/>
      <c r="AM81" s="170"/>
      <c r="AN81" s="170"/>
      <c r="AO81" s="170"/>
      <c r="AP81" s="170"/>
      <c r="AQ81" s="170"/>
      <c r="AR81" s="170"/>
      <c r="AS81" s="170"/>
    </row>
    <row r="82" spans="1:45" ht="16.5" hidden="1">
      <c r="A82" s="194" t="s">
        <v>123</v>
      </c>
      <c r="B82" s="195"/>
      <c r="C82" s="195"/>
      <c r="D82" s="195"/>
      <c r="E82" s="814"/>
      <c r="F82" s="814"/>
      <c r="G82" s="814"/>
      <c r="H82" s="814"/>
      <c r="I82" s="815"/>
      <c r="J82" s="816"/>
      <c r="K82" s="817"/>
      <c r="L82" s="818"/>
      <c r="M82" s="818"/>
      <c r="N82" s="805"/>
      <c r="O82" s="805"/>
      <c r="AC82" s="170"/>
      <c r="AD82" s="170"/>
      <c r="AE82" s="170"/>
      <c r="AF82" s="170"/>
      <c r="AG82" s="170"/>
      <c r="AJ82" s="170"/>
      <c r="AK82" s="170"/>
      <c r="AL82" s="170"/>
      <c r="AM82" s="170"/>
      <c r="AN82" s="170"/>
      <c r="AO82" s="170"/>
      <c r="AP82" s="170"/>
      <c r="AQ82" s="170"/>
      <c r="AR82" s="170"/>
      <c r="AS82" s="170"/>
    </row>
    <row r="83" spans="1:45" ht="18.75" hidden="1">
      <c r="A83" s="198" t="s">
        <v>96</v>
      </c>
      <c r="B83" s="199">
        <v>104.65352745438912</v>
      </c>
      <c r="C83" s="199">
        <v>91.285794998144027</v>
      </c>
      <c r="D83" s="199">
        <v>167.10973772901391</v>
      </c>
      <c r="E83" s="199">
        <v>115.30076213961833</v>
      </c>
      <c r="F83" s="199">
        <v>112.80298620692557</v>
      </c>
      <c r="G83" s="199">
        <v>113.91573999749096</v>
      </c>
      <c r="H83" s="199">
        <v>115.14232868313748</v>
      </c>
      <c r="I83" s="200">
        <v>147.16622145699597</v>
      </c>
      <c r="J83" s="201">
        <v>100.54098640892961</v>
      </c>
      <c r="K83" s="202">
        <v>103.58170374088962</v>
      </c>
      <c r="L83" s="203">
        <v>104.46531396104501</v>
      </c>
      <c r="M83" s="203">
        <v>104.5978753745715</v>
      </c>
      <c r="N83" s="805"/>
      <c r="O83" s="805"/>
      <c r="AC83" s="170"/>
      <c r="AD83" s="170"/>
      <c r="AE83" s="170"/>
      <c r="AF83" s="170"/>
      <c r="AG83" s="170"/>
      <c r="AJ83" s="170"/>
      <c r="AK83" s="170"/>
      <c r="AL83" s="170"/>
      <c r="AM83" s="170"/>
      <c r="AN83" s="170"/>
      <c r="AO83" s="170"/>
      <c r="AP83" s="170"/>
      <c r="AQ83" s="170"/>
      <c r="AR83" s="170"/>
      <c r="AS83" s="170"/>
    </row>
    <row r="84" spans="1:45" ht="18.75">
      <c r="A84" s="231" t="s">
        <v>124</v>
      </c>
      <c r="B84" s="232"/>
      <c r="C84" s="232"/>
      <c r="D84" s="232"/>
      <c r="E84" s="824"/>
      <c r="F84" s="824"/>
      <c r="G84" s="824"/>
      <c r="H84" s="824"/>
      <c r="I84" s="825"/>
      <c r="J84" s="826"/>
      <c r="K84" s="827"/>
      <c r="L84" s="233"/>
      <c r="M84" s="233"/>
      <c r="N84" s="805"/>
      <c r="O84" s="805"/>
      <c r="AC84" s="170"/>
      <c r="AD84" s="170"/>
      <c r="AE84" s="170"/>
      <c r="AF84" s="170"/>
      <c r="AG84" s="170"/>
      <c r="AJ84" s="170"/>
      <c r="AK84" s="170"/>
      <c r="AL84" s="170"/>
      <c r="AM84" s="170"/>
      <c r="AN84" s="170"/>
      <c r="AO84" s="170"/>
      <c r="AP84" s="170"/>
      <c r="AQ84" s="170"/>
      <c r="AR84" s="170"/>
      <c r="AS84" s="170"/>
    </row>
    <row r="85" spans="1:45" ht="18.75">
      <c r="A85" s="198" t="s">
        <v>96</v>
      </c>
      <c r="B85" s="199">
        <v>117.23840500072428</v>
      </c>
      <c r="C85" s="199">
        <v>100.90136925070345</v>
      </c>
      <c r="D85" s="199">
        <v>115.50581758299016</v>
      </c>
      <c r="E85" s="199">
        <v>116.33574815220859</v>
      </c>
      <c r="F85" s="199">
        <v>104.53618334891097</v>
      </c>
      <c r="G85" s="199">
        <v>106.27746355842814</v>
      </c>
      <c r="H85" s="199">
        <v>107.13451994112756</v>
      </c>
      <c r="I85" s="200">
        <v>113.9748810136804</v>
      </c>
      <c r="J85" s="201">
        <v>102.42890207255419</v>
      </c>
      <c r="K85" s="202">
        <v>103.76786245729367</v>
      </c>
      <c r="L85" s="203">
        <v>104.43209081509093</v>
      </c>
      <c r="M85" s="203">
        <v>104.2596222466012</v>
      </c>
      <c r="N85" s="805"/>
      <c r="O85" s="805"/>
      <c r="AC85" s="170"/>
      <c r="AD85" s="170"/>
      <c r="AE85" s="170"/>
      <c r="AF85" s="170"/>
      <c r="AG85" s="170"/>
      <c r="AJ85" s="170"/>
      <c r="AK85" s="170"/>
      <c r="AL85" s="170"/>
      <c r="AM85" s="170"/>
      <c r="AN85" s="170"/>
      <c r="AO85" s="170"/>
      <c r="AP85" s="170"/>
      <c r="AQ85" s="170"/>
      <c r="AR85" s="170"/>
      <c r="AS85" s="170"/>
    </row>
    <row r="86" spans="1:45" ht="18.75">
      <c r="A86" s="204" t="s">
        <v>97</v>
      </c>
      <c r="B86" s="205">
        <v>122.02709376687066</v>
      </c>
      <c r="C86" s="205">
        <v>94.935129032819134</v>
      </c>
      <c r="D86" s="205">
        <v>112.23605505514274</v>
      </c>
      <c r="E86" s="205">
        <v>117.75429280413501</v>
      </c>
      <c r="F86" s="205">
        <v>106.81991916756451</v>
      </c>
      <c r="G86" s="205">
        <v>103.28567654130619</v>
      </c>
      <c r="H86" s="205">
        <v>106.05956571348986</v>
      </c>
      <c r="I86" s="206">
        <v>112.4561135190244</v>
      </c>
      <c r="J86" s="207">
        <v>103.20867452196705</v>
      </c>
      <c r="K86" s="208">
        <v>104.49824194742661</v>
      </c>
      <c r="L86" s="209">
        <v>103.61073928105252</v>
      </c>
      <c r="M86" s="209">
        <v>103.91452370270726</v>
      </c>
      <c r="N86" s="805"/>
      <c r="O86" s="805"/>
      <c r="AC86" s="170"/>
      <c r="AD86" s="170"/>
      <c r="AE86" s="170"/>
      <c r="AF86" s="170"/>
      <c r="AG86" s="170"/>
      <c r="AJ86" s="170"/>
      <c r="AK86" s="170"/>
      <c r="AL86" s="170"/>
      <c r="AM86" s="170"/>
      <c r="AN86" s="170"/>
      <c r="AO86" s="170"/>
      <c r="AP86" s="170"/>
      <c r="AQ86" s="170"/>
      <c r="AR86" s="170"/>
      <c r="AS86" s="170"/>
    </row>
    <row r="87" spans="1:45" ht="64.5">
      <c r="A87" s="234" t="s">
        <v>125</v>
      </c>
      <c r="B87" s="205">
        <v>121.52301170511161</v>
      </c>
      <c r="C87" s="205">
        <v>97.547970986321332</v>
      </c>
      <c r="D87" s="205">
        <v>112.39841671742801</v>
      </c>
      <c r="E87" s="205">
        <v>115.51292308445693</v>
      </c>
      <c r="F87" s="205">
        <v>104.28591964326807</v>
      </c>
      <c r="G87" s="205">
        <v>103.27707881698301</v>
      </c>
      <c r="H87" s="205">
        <v>105.19974142409644</v>
      </c>
      <c r="I87" s="206">
        <v>112.82258008889407</v>
      </c>
      <c r="J87" s="207">
        <v>104.46377086879841</v>
      </c>
      <c r="K87" s="208">
        <v>104.78378522721678</v>
      </c>
      <c r="L87" s="209">
        <v>104.23716740486866</v>
      </c>
      <c r="M87" s="209">
        <v>104.33302469063096</v>
      </c>
      <c r="N87" s="805"/>
      <c r="O87" s="805"/>
      <c r="AC87" s="170"/>
      <c r="AD87" s="170"/>
      <c r="AE87" s="170"/>
      <c r="AF87" s="170"/>
      <c r="AG87" s="170"/>
      <c r="AJ87" s="170"/>
      <c r="AK87" s="170"/>
      <c r="AL87" s="170"/>
      <c r="AM87" s="170"/>
      <c r="AN87" s="170"/>
      <c r="AO87" s="170"/>
      <c r="AP87" s="170"/>
      <c r="AQ87" s="170"/>
      <c r="AR87" s="170"/>
      <c r="AS87" s="170"/>
    </row>
    <row r="88" spans="1:45" ht="33.75" thickBot="1">
      <c r="A88" s="235" t="s">
        <v>126</v>
      </c>
      <c r="B88" s="236">
        <v>119.51135248706255</v>
      </c>
      <c r="C88" s="236">
        <v>99.677386842273137</v>
      </c>
      <c r="D88" s="236">
        <v>109.75954679670741</v>
      </c>
      <c r="E88" s="236">
        <v>112.59521413368051</v>
      </c>
      <c r="F88" s="236">
        <v>102.81913644929142</v>
      </c>
      <c r="G88" s="236">
        <v>102.03320720836243</v>
      </c>
      <c r="H88" s="236">
        <v>103.82437233718245</v>
      </c>
      <c r="I88" s="237">
        <v>114.43575563458556</v>
      </c>
      <c r="J88" s="238">
        <v>107.37596317608073</v>
      </c>
      <c r="K88" s="239">
        <v>105.75538719670044</v>
      </c>
      <c r="L88" s="239">
        <v>104.92277220787504</v>
      </c>
      <c r="M88" s="239">
        <v>104.83193767520032</v>
      </c>
      <c r="N88" s="805"/>
      <c r="O88" s="805"/>
      <c r="AC88" s="170"/>
      <c r="AD88" s="170"/>
      <c r="AE88" s="170"/>
      <c r="AF88" s="170"/>
      <c r="AG88" s="170"/>
      <c r="AJ88" s="170"/>
      <c r="AK88" s="170"/>
      <c r="AL88" s="170"/>
      <c r="AM88" s="170"/>
      <c r="AN88" s="170"/>
      <c r="AO88" s="170"/>
      <c r="AP88" s="170"/>
      <c r="AQ88" s="170"/>
      <c r="AR88" s="170"/>
      <c r="AS88" s="170"/>
    </row>
    <row r="89" spans="1:45" ht="19.5" thickTop="1">
      <c r="A89" s="231" t="s">
        <v>127</v>
      </c>
      <c r="B89" s="232"/>
      <c r="C89" s="232"/>
      <c r="D89" s="232"/>
      <c r="E89" s="824"/>
      <c r="F89" s="824"/>
      <c r="G89" s="824"/>
      <c r="H89" s="803"/>
      <c r="I89" s="804"/>
      <c r="J89" s="826"/>
      <c r="K89" s="827"/>
      <c r="L89" s="233"/>
      <c r="M89" s="233"/>
      <c r="N89" s="805"/>
      <c r="O89" s="805"/>
      <c r="AC89" s="170"/>
      <c r="AD89" s="170"/>
      <c r="AE89" s="170"/>
      <c r="AF89" s="170"/>
      <c r="AG89" s="170"/>
      <c r="AJ89" s="170"/>
      <c r="AK89" s="170"/>
      <c r="AL89" s="170"/>
      <c r="AM89" s="170"/>
      <c r="AN89" s="170"/>
      <c r="AO89" s="170"/>
      <c r="AP89" s="170"/>
      <c r="AQ89" s="170"/>
      <c r="AR89" s="170"/>
      <c r="AS89" s="170"/>
    </row>
    <row r="90" spans="1:45" ht="19.5">
      <c r="A90" s="198" t="s">
        <v>96</v>
      </c>
      <c r="B90" s="199">
        <v>114.97062446323527</v>
      </c>
      <c r="C90" s="199">
        <v>100.82606098335741</v>
      </c>
      <c r="D90" s="199">
        <v>115.91279453504761</v>
      </c>
      <c r="E90" s="199">
        <v>102.50281876862648</v>
      </c>
      <c r="F90" s="199">
        <v>107.58050972137079</v>
      </c>
      <c r="G90" s="199">
        <v>104.40097516452455</v>
      </c>
      <c r="H90" s="240">
        <v>113.17770481759612</v>
      </c>
      <c r="I90" s="241">
        <v>113.50020569958915</v>
      </c>
      <c r="J90" s="201">
        <v>102.16988906004045</v>
      </c>
      <c r="K90" s="230">
        <v>104.33190680089058</v>
      </c>
      <c r="L90" s="226">
        <v>104.53285783849951</v>
      </c>
      <c r="M90" s="203">
        <v>104.80995079056548</v>
      </c>
      <c r="N90" s="805"/>
      <c r="O90" s="805"/>
      <c r="AC90" s="170"/>
      <c r="AD90" s="170"/>
      <c r="AE90" s="170"/>
      <c r="AF90" s="170"/>
      <c r="AG90" s="170"/>
      <c r="AJ90" s="170"/>
      <c r="AK90" s="170"/>
      <c r="AL90" s="170"/>
      <c r="AM90" s="170"/>
      <c r="AN90" s="170"/>
      <c r="AO90" s="170"/>
      <c r="AP90" s="170"/>
      <c r="AQ90" s="170"/>
      <c r="AR90" s="170"/>
      <c r="AS90" s="170"/>
    </row>
    <row r="91" spans="1:45" ht="18.75">
      <c r="A91" s="204" t="s">
        <v>128</v>
      </c>
      <c r="B91" s="242"/>
      <c r="C91" s="205"/>
      <c r="D91" s="205"/>
      <c r="E91" s="205"/>
      <c r="F91" s="205"/>
      <c r="G91" s="205"/>
      <c r="H91" s="205"/>
      <c r="I91" s="206"/>
      <c r="J91" s="207"/>
      <c r="K91" s="208"/>
      <c r="L91" s="209"/>
      <c r="M91" s="209"/>
      <c r="N91" s="805"/>
      <c r="O91" s="805"/>
      <c r="AC91" s="170"/>
      <c r="AD91" s="170"/>
      <c r="AE91" s="170"/>
      <c r="AF91" s="170"/>
      <c r="AG91" s="170"/>
      <c r="AJ91" s="170"/>
      <c r="AK91" s="170"/>
      <c r="AL91" s="170"/>
      <c r="AM91" s="170"/>
      <c r="AN91" s="170"/>
      <c r="AO91" s="170"/>
      <c r="AP91" s="170"/>
      <c r="AQ91" s="170"/>
      <c r="AR91" s="170"/>
      <c r="AS91" s="170"/>
    </row>
    <row r="92" spans="1:45" ht="18.75">
      <c r="A92" s="231" t="s">
        <v>76</v>
      </c>
      <c r="B92" s="232"/>
      <c r="C92" s="232"/>
      <c r="D92" s="232"/>
      <c r="E92" s="824"/>
      <c r="F92" s="824"/>
      <c r="G92" s="824"/>
      <c r="H92" s="824"/>
      <c r="I92" s="825"/>
      <c r="J92" s="826"/>
      <c r="K92" s="827"/>
      <c r="L92" s="233"/>
      <c r="M92" s="233"/>
      <c r="N92" s="805"/>
      <c r="O92" s="805"/>
      <c r="AC92" s="170"/>
      <c r="AD92" s="170"/>
      <c r="AE92" s="170"/>
      <c r="AF92" s="170"/>
      <c r="AG92" s="170"/>
      <c r="AJ92" s="170"/>
      <c r="AK92" s="170"/>
      <c r="AL92" s="170"/>
      <c r="AM92" s="170"/>
      <c r="AN92" s="170"/>
      <c r="AO92" s="170"/>
      <c r="AP92" s="170"/>
      <c r="AQ92" s="170"/>
      <c r="AR92" s="170"/>
      <c r="AS92" s="170"/>
    </row>
    <row r="93" spans="1:45" ht="19.5">
      <c r="A93" s="198" t="s">
        <v>96</v>
      </c>
      <c r="B93" s="199">
        <v>110.41268936978868</v>
      </c>
      <c r="C93" s="199">
        <v>96.243820834975253</v>
      </c>
      <c r="D93" s="199">
        <v>126.17285666371873</v>
      </c>
      <c r="E93" s="199">
        <v>97.300650640112224</v>
      </c>
      <c r="F93" s="199">
        <v>108.91235693209755</v>
      </c>
      <c r="G93" s="199">
        <v>105.44363633662397</v>
      </c>
      <c r="H93" s="199">
        <v>110.42028950541132</v>
      </c>
      <c r="I93" s="241">
        <v>117.86560515312148</v>
      </c>
      <c r="J93" s="201">
        <v>103.77497509947852</v>
      </c>
      <c r="K93" s="202">
        <v>104.2004126135748</v>
      </c>
      <c r="L93" s="203">
        <v>104.63029957449514</v>
      </c>
      <c r="M93" s="203">
        <v>105.14433298418162</v>
      </c>
      <c r="N93" s="805"/>
      <c r="O93" s="805"/>
      <c r="AC93" s="170"/>
      <c r="AD93" s="170"/>
      <c r="AE93" s="170"/>
      <c r="AF93" s="170"/>
      <c r="AG93" s="170"/>
      <c r="AJ93" s="170"/>
      <c r="AK93" s="170"/>
      <c r="AL93" s="170"/>
      <c r="AM93" s="170"/>
      <c r="AN93" s="170"/>
      <c r="AO93" s="170"/>
      <c r="AP93" s="170"/>
      <c r="AQ93" s="170"/>
      <c r="AR93" s="170"/>
      <c r="AS93" s="170"/>
    </row>
    <row r="94" spans="1:45" ht="18.75">
      <c r="A94" s="204" t="s">
        <v>128</v>
      </c>
      <c r="B94" s="242"/>
      <c r="C94" s="205"/>
      <c r="D94" s="205"/>
      <c r="E94" s="205"/>
      <c r="F94" s="205"/>
      <c r="G94" s="205"/>
      <c r="H94" s="205"/>
      <c r="I94" s="206"/>
      <c r="J94" s="207"/>
      <c r="K94" s="208"/>
      <c r="L94" s="209"/>
      <c r="M94" s="209"/>
      <c r="N94" s="805"/>
      <c r="O94" s="805"/>
      <c r="AC94" s="170"/>
      <c r="AD94" s="170"/>
      <c r="AE94" s="170"/>
      <c r="AF94" s="170"/>
      <c r="AG94" s="170"/>
      <c r="AJ94" s="170"/>
      <c r="AK94" s="170"/>
      <c r="AL94" s="170"/>
      <c r="AM94" s="170"/>
      <c r="AN94" s="170"/>
      <c r="AO94" s="170"/>
      <c r="AP94" s="170"/>
      <c r="AQ94" s="170"/>
      <c r="AR94" s="170"/>
      <c r="AS94" s="170"/>
    </row>
    <row r="95" spans="1:45" ht="18.75">
      <c r="A95" s="231" t="s">
        <v>77</v>
      </c>
      <c r="B95" s="232"/>
      <c r="C95" s="232"/>
      <c r="D95" s="232"/>
      <c r="E95" s="824"/>
      <c r="F95" s="824"/>
      <c r="G95" s="824"/>
      <c r="H95" s="824"/>
      <c r="I95" s="825"/>
      <c r="J95" s="826"/>
      <c r="K95" s="827"/>
      <c r="L95" s="233"/>
      <c r="M95" s="233"/>
      <c r="N95" s="805"/>
      <c r="O95" s="805"/>
      <c r="AC95" s="170"/>
      <c r="AD95" s="170"/>
      <c r="AE95" s="170"/>
      <c r="AF95" s="170"/>
      <c r="AG95" s="170"/>
      <c r="AJ95" s="170"/>
      <c r="AK95" s="170"/>
      <c r="AL95" s="170"/>
      <c r="AM95" s="170"/>
      <c r="AN95" s="170"/>
      <c r="AO95" s="170"/>
      <c r="AP95" s="170"/>
      <c r="AQ95" s="170"/>
      <c r="AR95" s="170"/>
      <c r="AS95" s="170"/>
    </row>
    <row r="96" spans="1:45" ht="19.5">
      <c r="A96" s="198" t="s">
        <v>96</v>
      </c>
      <c r="B96" s="199">
        <v>120.73259013986686</v>
      </c>
      <c r="C96" s="199">
        <v>105.68859790040636</v>
      </c>
      <c r="D96" s="199">
        <v>108.36704534621944</v>
      </c>
      <c r="E96" s="199">
        <v>109.10425358485456</v>
      </c>
      <c r="F96" s="199">
        <v>106.38926686799147</v>
      </c>
      <c r="G96" s="199">
        <v>103.22929682139382</v>
      </c>
      <c r="H96" s="199">
        <v>116.23149511612118</v>
      </c>
      <c r="I96" s="241">
        <v>108.80097791981025</v>
      </c>
      <c r="J96" s="201">
        <v>100.26912392253391</v>
      </c>
      <c r="K96" s="230">
        <v>104.49556240196027</v>
      </c>
      <c r="L96" s="226">
        <v>104.41005463897079</v>
      </c>
      <c r="M96" s="203">
        <v>104.38111431501338</v>
      </c>
      <c r="N96" s="805"/>
      <c r="O96" s="805"/>
      <c r="AC96" s="170"/>
      <c r="AD96" s="170"/>
      <c r="AE96" s="170"/>
      <c r="AF96" s="170"/>
      <c r="AG96" s="170"/>
      <c r="AJ96" s="170"/>
      <c r="AK96" s="170"/>
      <c r="AL96" s="170"/>
      <c r="AM96" s="170"/>
      <c r="AN96" s="170"/>
      <c r="AO96" s="170"/>
      <c r="AP96" s="170"/>
      <c r="AQ96" s="170"/>
      <c r="AR96" s="170"/>
      <c r="AS96" s="170"/>
    </row>
    <row r="97" spans="1:45" ht="31.5">
      <c r="A97" s="243" t="s">
        <v>129</v>
      </c>
      <c r="B97" s="205">
        <v>120.03171900671472</v>
      </c>
      <c r="C97" s="205">
        <v>104.86222549365813</v>
      </c>
      <c r="D97" s="205">
        <v>106.06639310008525</v>
      </c>
      <c r="E97" s="205">
        <v>109.48386844036568</v>
      </c>
      <c r="F97" s="205">
        <v>104.37945732722345</v>
      </c>
      <c r="G97" s="205">
        <v>102.52036122230912</v>
      </c>
      <c r="H97" s="205">
        <v>114.89047253240581</v>
      </c>
      <c r="I97" s="206">
        <v>111.09841190337046</v>
      </c>
      <c r="J97" s="207">
        <v>98.838602478768152</v>
      </c>
      <c r="K97" s="244">
        <v>105.44459105332255</v>
      </c>
      <c r="L97" s="227">
        <v>104.17577331042534</v>
      </c>
      <c r="M97" s="209">
        <v>104.34802701716296</v>
      </c>
      <c r="N97" s="805"/>
      <c r="O97" s="805"/>
      <c r="AC97" s="170"/>
      <c r="AD97" s="170"/>
      <c r="AE97" s="170"/>
      <c r="AF97" s="170"/>
      <c r="AG97" s="170"/>
      <c r="AJ97" s="170"/>
      <c r="AK97" s="170"/>
      <c r="AL97" s="170"/>
      <c r="AM97" s="170"/>
      <c r="AN97" s="170"/>
      <c r="AO97" s="170"/>
      <c r="AP97" s="170"/>
      <c r="AQ97" s="170"/>
      <c r="AR97" s="170"/>
      <c r="AS97" s="170"/>
    </row>
    <row r="98" spans="1:45" ht="25.15" customHeight="1">
      <c r="A98" s="231" t="s">
        <v>130</v>
      </c>
      <c r="B98" s="232"/>
      <c r="C98" s="232"/>
      <c r="D98" s="232"/>
      <c r="E98" s="824"/>
      <c r="F98" s="824"/>
      <c r="G98" s="824"/>
      <c r="H98" s="824"/>
      <c r="I98" s="825"/>
      <c r="J98" s="826"/>
      <c r="K98" s="827"/>
      <c r="L98" s="233"/>
      <c r="M98" s="233"/>
      <c r="N98" s="805"/>
      <c r="O98" s="805"/>
      <c r="AC98" s="170"/>
      <c r="AD98" s="170"/>
      <c r="AE98" s="170"/>
      <c r="AF98" s="170"/>
      <c r="AG98" s="170"/>
      <c r="AJ98" s="170"/>
      <c r="AK98" s="170"/>
      <c r="AL98" s="170"/>
      <c r="AM98" s="170"/>
      <c r="AN98" s="170"/>
      <c r="AO98" s="170"/>
      <c r="AP98" s="170"/>
      <c r="AQ98" s="170"/>
      <c r="AR98" s="170"/>
      <c r="AS98" s="170"/>
    </row>
    <row r="99" spans="1:45" ht="18.75">
      <c r="A99" s="198" t="s">
        <v>96</v>
      </c>
      <c r="B99" s="199">
        <v>116.66648578406338</v>
      </c>
      <c r="C99" s="199">
        <v>110.20144182505842</v>
      </c>
      <c r="D99" s="199">
        <v>110.44594352590393</v>
      </c>
      <c r="E99" s="199">
        <v>109.11633661268915</v>
      </c>
      <c r="F99" s="240">
        <v>112.36725992668823</v>
      </c>
      <c r="G99" s="240">
        <v>106.49730143724416</v>
      </c>
      <c r="H99" s="199">
        <v>105.94854233985302</v>
      </c>
      <c r="I99" s="808">
        <v>108.75933420020986</v>
      </c>
      <c r="J99" s="201">
        <v>108.37081643311441</v>
      </c>
      <c r="K99" s="202">
        <v>104.71910206889395</v>
      </c>
      <c r="L99" s="203">
        <v>103.69581072840654</v>
      </c>
      <c r="M99" s="203">
        <v>103.65552452681482</v>
      </c>
      <c r="N99" s="805"/>
      <c r="O99" s="805"/>
      <c r="AC99" s="170"/>
      <c r="AD99" s="170"/>
      <c r="AE99" s="170"/>
      <c r="AF99" s="170"/>
      <c r="AG99" s="170"/>
      <c r="AJ99" s="170"/>
      <c r="AK99" s="170"/>
      <c r="AL99" s="170"/>
      <c r="AM99" s="170"/>
      <c r="AN99" s="170"/>
      <c r="AO99" s="170"/>
      <c r="AP99" s="170"/>
      <c r="AQ99" s="170"/>
      <c r="AR99" s="170"/>
      <c r="AS99" s="170"/>
    </row>
    <row r="100" spans="1:45" ht="18.75">
      <c r="A100" s="204" t="s">
        <v>97</v>
      </c>
      <c r="B100" s="242">
        <v>122.89799881324701</v>
      </c>
      <c r="C100" s="205">
        <v>117.87847532931863</v>
      </c>
      <c r="D100" s="205">
        <v>139.75454507514871</v>
      </c>
      <c r="E100" s="205">
        <v>111.45413453260804</v>
      </c>
      <c r="F100" s="205">
        <v>104.00627537780073</v>
      </c>
      <c r="G100" s="205">
        <v>110.00603301455696</v>
      </c>
      <c r="H100" s="205">
        <v>101.05882338131056</v>
      </c>
      <c r="I100" s="206">
        <v>111.38585039549798</v>
      </c>
      <c r="J100" s="207">
        <v>108.27232422240264</v>
      </c>
      <c r="K100" s="208">
        <v>105.75168170745879</v>
      </c>
      <c r="L100" s="209">
        <v>104.29802872260845</v>
      </c>
      <c r="M100" s="209">
        <v>104.24346533618207</v>
      </c>
      <c r="N100" s="805"/>
      <c r="O100" s="805"/>
      <c r="AC100" s="170"/>
      <c r="AD100" s="170"/>
      <c r="AE100" s="170"/>
      <c r="AF100" s="170"/>
      <c r="AG100" s="170"/>
      <c r="AJ100" s="170"/>
      <c r="AK100" s="170"/>
      <c r="AL100" s="170"/>
      <c r="AM100" s="170"/>
      <c r="AN100" s="170"/>
      <c r="AO100" s="170"/>
      <c r="AP100" s="170"/>
      <c r="AQ100" s="170"/>
      <c r="AR100" s="170"/>
      <c r="AS100" s="170"/>
    </row>
    <row r="101" spans="1:45" ht="32.25" thickBot="1">
      <c r="A101" s="245" t="s">
        <v>131</v>
      </c>
      <c r="B101" s="246">
        <v>117.05790410627159</v>
      </c>
      <c r="C101" s="236">
        <v>110.9667826953862</v>
      </c>
      <c r="D101" s="236">
        <v>110.88919867694926</v>
      </c>
      <c r="E101" s="236">
        <v>107.8221747072345</v>
      </c>
      <c r="F101" s="236">
        <v>105.8986323190787</v>
      </c>
      <c r="G101" s="236">
        <v>106.18330411696721</v>
      </c>
      <c r="H101" s="236">
        <v>102.7534642386225</v>
      </c>
      <c r="I101" s="237">
        <v>115.06142599830378</v>
      </c>
      <c r="J101" s="238">
        <v>108.07056702941198</v>
      </c>
      <c r="K101" s="239">
        <v>104.5703844268929</v>
      </c>
      <c r="L101" s="247">
        <v>104.65761977495922</v>
      </c>
      <c r="M101" s="247">
        <v>104.9542115677713</v>
      </c>
      <c r="N101" s="805"/>
      <c r="O101" s="805"/>
      <c r="AC101" s="170"/>
      <c r="AD101" s="170"/>
      <c r="AE101" s="170"/>
      <c r="AF101" s="170"/>
      <c r="AG101" s="170"/>
      <c r="AJ101" s="170"/>
      <c r="AK101" s="170"/>
      <c r="AL101" s="170"/>
      <c r="AM101" s="170"/>
      <c r="AN101" s="170"/>
      <c r="AO101" s="170"/>
      <c r="AP101" s="170"/>
      <c r="AQ101" s="170"/>
      <c r="AR101" s="170"/>
      <c r="AS101" s="170"/>
    </row>
    <row r="102" spans="1:45" ht="43.5" customHeight="1" thickTop="1">
      <c r="A102" s="231" t="s">
        <v>132</v>
      </c>
      <c r="B102" s="232"/>
      <c r="C102" s="232"/>
      <c r="D102" s="232"/>
      <c r="E102" s="824"/>
      <c r="F102" s="824"/>
      <c r="G102" s="824"/>
      <c r="H102" s="824"/>
      <c r="I102" s="825"/>
      <c r="J102" s="826"/>
      <c r="K102" s="828"/>
      <c r="L102" s="248"/>
      <c r="M102" s="248"/>
      <c r="N102" s="805"/>
      <c r="O102" s="805"/>
      <c r="AC102" s="170"/>
      <c r="AD102" s="170"/>
      <c r="AE102" s="170"/>
      <c r="AF102" s="170"/>
      <c r="AG102" s="170"/>
      <c r="AJ102" s="170"/>
      <c r="AK102" s="170"/>
      <c r="AL102" s="170"/>
      <c r="AM102" s="170"/>
      <c r="AN102" s="170"/>
      <c r="AO102" s="170"/>
      <c r="AP102" s="170"/>
      <c r="AQ102" s="170"/>
      <c r="AR102" s="170"/>
      <c r="AS102" s="170"/>
    </row>
    <row r="103" spans="1:45" ht="18.75">
      <c r="A103" s="198" t="s">
        <v>96</v>
      </c>
      <c r="B103" s="866">
        <v>119.4</v>
      </c>
      <c r="C103" s="866">
        <v>104.96</v>
      </c>
      <c r="D103" s="866">
        <v>107.97</v>
      </c>
      <c r="E103" s="866">
        <v>108.81759329527216</v>
      </c>
      <c r="F103" s="866">
        <v>106.78887965348932</v>
      </c>
      <c r="G103" s="866">
        <v>106.00698091850485</v>
      </c>
      <c r="H103" s="867">
        <v>104.9</v>
      </c>
      <c r="I103" s="868">
        <v>114.30972260932106</v>
      </c>
      <c r="J103" s="869">
        <v>108.05258616460844</v>
      </c>
      <c r="K103" s="870">
        <v>105.37851978635683</v>
      </c>
      <c r="L103" s="871">
        <v>104.40181553429031</v>
      </c>
      <c r="M103" s="871">
        <v>104.64265628921868</v>
      </c>
      <c r="N103" s="805"/>
      <c r="O103" s="805"/>
      <c r="AC103" s="170"/>
      <c r="AD103" s="170"/>
      <c r="AE103" s="170"/>
      <c r="AF103" s="170"/>
      <c r="AG103" s="170"/>
      <c r="AJ103" s="170"/>
      <c r="AK103" s="170"/>
      <c r="AL103" s="170"/>
      <c r="AM103" s="170"/>
      <c r="AN103" s="170"/>
      <c r="AO103" s="170"/>
      <c r="AP103" s="170"/>
      <c r="AQ103" s="170"/>
      <c r="AR103" s="170"/>
      <c r="AS103" s="170"/>
    </row>
    <row r="104" spans="1:45" ht="18.75">
      <c r="A104" s="204" t="s">
        <v>133</v>
      </c>
      <c r="B104" s="242"/>
      <c r="C104" s="205">
        <v>105.11398079089832</v>
      </c>
      <c r="D104" s="205">
        <v>105.31451087046517</v>
      </c>
      <c r="E104" s="205">
        <v>108.70652115871464</v>
      </c>
      <c r="F104" s="205">
        <v>107.02005329442244</v>
      </c>
      <c r="G104" s="205">
        <v>106.06758471550897</v>
      </c>
      <c r="H104" s="205">
        <v>104.7313734819809</v>
      </c>
      <c r="I104" s="206">
        <v>110.5485611794262</v>
      </c>
      <c r="J104" s="207"/>
      <c r="K104" s="208"/>
      <c r="L104" s="209"/>
      <c r="M104" s="209"/>
      <c r="N104" s="805"/>
      <c r="O104" s="805"/>
      <c r="AC104" s="170"/>
      <c r="AD104" s="170"/>
      <c r="AE104" s="170"/>
      <c r="AF104" s="170"/>
      <c r="AG104" s="170"/>
      <c r="AJ104" s="170"/>
      <c r="AK104" s="170"/>
      <c r="AL104" s="170"/>
      <c r="AM104" s="170"/>
      <c r="AN104" s="170"/>
      <c r="AO104" s="170"/>
      <c r="AP104" s="170"/>
      <c r="AQ104" s="170"/>
      <c r="AR104" s="170"/>
      <c r="AS104" s="170"/>
    </row>
    <row r="105" spans="1:45" ht="18.75">
      <c r="A105" s="249" t="s">
        <v>134</v>
      </c>
      <c r="B105" s="232"/>
      <c r="C105" s="232"/>
      <c r="D105" s="232"/>
      <c r="E105" s="824"/>
      <c r="F105" s="824"/>
      <c r="G105" s="824"/>
      <c r="H105" s="824"/>
      <c r="I105" s="825"/>
      <c r="J105" s="826"/>
      <c r="K105" s="827"/>
      <c r="L105" s="233"/>
      <c r="M105" s="233"/>
      <c r="N105" s="805"/>
      <c r="O105" s="805"/>
      <c r="AC105" s="170"/>
      <c r="AD105" s="170"/>
      <c r="AE105" s="170"/>
      <c r="AF105" s="170"/>
      <c r="AG105" s="170"/>
      <c r="AJ105" s="170"/>
      <c r="AK105" s="170"/>
      <c r="AL105" s="170"/>
      <c r="AM105" s="170"/>
      <c r="AN105" s="170"/>
      <c r="AO105" s="170"/>
      <c r="AP105" s="170"/>
      <c r="AQ105" s="170"/>
      <c r="AR105" s="170"/>
      <c r="AS105" s="170"/>
    </row>
    <row r="106" spans="1:45" ht="18.75">
      <c r="A106" s="198" t="s">
        <v>96</v>
      </c>
      <c r="B106" s="199">
        <v>118.8</v>
      </c>
      <c r="C106" s="199">
        <v>105.2</v>
      </c>
      <c r="D106" s="199">
        <v>112.71243853682331</v>
      </c>
      <c r="E106" s="240">
        <v>117.1</v>
      </c>
      <c r="F106" s="240">
        <v>111.29607239702706</v>
      </c>
      <c r="G106" s="240">
        <v>101.19523531509709</v>
      </c>
      <c r="H106" s="199">
        <v>106.35664469938297</v>
      </c>
      <c r="I106" s="200">
        <v>104.95286413182028</v>
      </c>
      <c r="J106" s="201">
        <v>105.00796699174444</v>
      </c>
      <c r="K106" s="202">
        <v>105.1294086666847</v>
      </c>
      <c r="L106" s="203">
        <v>105.19041938754927</v>
      </c>
      <c r="M106" s="203">
        <v>105.02778041865797</v>
      </c>
      <c r="N106" s="805"/>
      <c r="O106" s="805"/>
      <c r="P106" s="250"/>
      <c r="AC106" s="170"/>
      <c r="AD106" s="170"/>
      <c r="AE106" s="170"/>
      <c r="AF106" s="170"/>
      <c r="AG106" s="170"/>
      <c r="AJ106" s="170"/>
      <c r="AK106" s="170"/>
      <c r="AL106" s="170"/>
      <c r="AM106" s="170"/>
      <c r="AN106" s="170"/>
      <c r="AO106" s="170"/>
      <c r="AP106" s="170"/>
      <c r="AQ106" s="170"/>
      <c r="AR106" s="170"/>
      <c r="AS106" s="170"/>
    </row>
    <row r="107" spans="1:45" ht="19.5" thickBot="1">
      <c r="A107" s="251" t="s">
        <v>97</v>
      </c>
      <c r="B107" s="252">
        <v>123.10601944778124</v>
      </c>
      <c r="C107" s="253">
        <v>103.20616925610264</v>
      </c>
      <c r="D107" s="253">
        <v>106.53134329423781</v>
      </c>
      <c r="E107" s="253">
        <v>109.91165851796141</v>
      </c>
      <c r="F107" s="253">
        <v>108.6383562651686</v>
      </c>
      <c r="G107" s="253">
        <v>105.63442326335111</v>
      </c>
      <c r="H107" s="253">
        <v>104.3282120611905</v>
      </c>
      <c r="I107" s="254">
        <v>105.52392836282911</v>
      </c>
      <c r="J107" s="255">
        <v>104.15088529673291</v>
      </c>
      <c r="K107" s="256">
        <v>104.54015373793473</v>
      </c>
      <c r="L107" s="257">
        <v>104.9374418716267</v>
      </c>
      <c r="M107" s="257">
        <v>104.69610363690099</v>
      </c>
      <c r="N107" s="805"/>
      <c r="O107" s="805"/>
      <c r="P107" s="250"/>
      <c r="AC107" s="170"/>
      <c r="AD107" s="170"/>
      <c r="AE107" s="170"/>
      <c r="AF107" s="170"/>
      <c r="AG107" s="170"/>
      <c r="AJ107" s="170"/>
      <c r="AK107" s="170"/>
      <c r="AL107" s="170"/>
      <c r="AM107" s="170"/>
      <c r="AN107" s="170"/>
      <c r="AO107" s="170"/>
      <c r="AP107" s="170"/>
      <c r="AQ107" s="170"/>
      <c r="AR107" s="170"/>
      <c r="AS107" s="170"/>
    </row>
    <row r="108" spans="1:45" ht="18.75">
      <c r="A108" s="231" t="s">
        <v>135</v>
      </c>
      <c r="B108" s="258"/>
      <c r="C108" s="232"/>
      <c r="D108" s="232"/>
      <c r="E108" s="824"/>
      <c r="F108" s="824"/>
      <c r="G108" s="824"/>
      <c r="H108" s="824"/>
      <c r="I108" s="825"/>
      <c r="J108" s="824"/>
      <c r="K108" s="825"/>
      <c r="L108" s="829"/>
      <c r="M108" s="829"/>
      <c r="N108" s="805"/>
      <c r="O108" s="805"/>
      <c r="AC108" s="170"/>
      <c r="AD108" s="170"/>
      <c r="AE108" s="170"/>
      <c r="AF108" s="170"/>
      <c r="AG108" s="170"/>
      <c r="AJ108" s="170"/>
      <c r="AK108" s="170"/>
      <c r="AL108" s="170"/>
      <c r="AM108" s="170"/>
      <c r="AN108" s="170"/>
      <c r="AO108" s="170"/>
      <c r="AP108" s="170"/>
      <c r="AQ108" s="170"/>
      <c r="AR108" s="170"/>
      <c r="AS108" s="170"/>
    </row>
    <row r="109" spans="1:45" ht="18.75">
      <c r="A109" s="259" t="s">
        <v>136</v>
      </c>
      <c r="B109" s="260">
        <v>112.76613449038697</v>
      </c>
      <c r="C109" s="261">
        <v>110.31128473451366</v>
      </c>
      <c r="D109" s="261">
        <v>106.17386492044017</v>
      </c>
      <c r="E109" s="261">
        <v>108.24598456124575</v>
      </c>
      <c r="F109" s="261">
        <v>105.35221469288155</v>
      </c>
      <c r="G109" s="261">
        <v>106.60627988424312</v>
      </c>
      <c r="H109" s="261">
        <v>107.59807115972799</v>
      </c>
      <c r="I109" s="262">
        <v>116.25926817198615</v>
      </c>
      <c r="J109" s="263">
        <v>107.39650453317311</v>
      </c>
      <c r="K109" s="264">
        <v>105.03336696749723</v>
      </c>
      <c r="L109" s="265">
        <v>104.41470631864085</v>
      </c>
      <c r="M109" s="265">
        <v>104.26018064797972</v>
      </c>
      <c r="N109" s="805"/>
      <c r="O109" s="805"/>
      <c r="P109" s="250"/>
      <c r="Q109" s="250"/>
      <c r="AC109" s="170"/>
      <c r="AD109" s="170"/>
      <c r="AE109" s="170"/>
      <c r="AF109" s="170"/>
      <c r="AG109" s="170"/>
      <c r="AJ109" s="170"/>
      <c r="AK109" s="170"/>
      <c r="AL109" s="170"/>
      <c r="AM109" s="170"/>
      <c r="AN109" s="170"/>
      <c r="AO109" s="170"/>
      <c r="AP109" s="170"/>
      <c r="AQ109" s="170"/>
      <c r="AR109" s="170"/>
      <c r="AS109" s="170"/>
    </row>
    <row r="110" spans="1:45" ht="18.75">
      <c r="A110" s="204" t="s">
        <v>137</v>
      </c>
      <c r="B110" s="242">
        <v>113.96373532806724</v>
      </c>
      <c r="C110" s="205">
        <v>110.68869444879049</v>
      </c>
      <c r="D110" s="205">
        <v>106.33213274240492</v>
      </c>
      <c r="E110" s="205">
        <v>108.38725796041986</v>
      </c>
      <c r="F110" s="205">
        <v>104.97042140545582</v>
      </c>
      <c r="G110" s="205">
        <v>106.31525253595242</v>
      </c>
      <c r="H110" s="205">
        <v>107.74197240998484</v>
      </c>
      <c r="I110" s="206">
        <v>116.59431547441577</v>
      </c>
      <c r="J110" s="266">
        <v>107.16262005449708</v>
      </c>
      <c r="K110" s="267">
        <v>105.01894704835773</v>
      </c>
      <c r="L110" s="268">
        <v>104.26716262941534</v>
      </c>
      <c r="M110" s="268">
        <v>104.16969265319889</v>
      </c>
      <c r="N110" s="805"/>
      <c r="O110" s="805"/>
      <c r="P110" s="250"/>
      <c r="Q110" s="250"/>
      <c r="AC110" s="170"/>
      <c r="AD110" s="170"/>
      <c r="AE110" s="170"/>
      <c r="AF110" s="170"/>
      <c r="AG110" s="170"/>
      <c r="AJ110" s="170"/>
      <c r="AK110" s="170"/>
      <c r="AL110" s="170"/>
      <c r="AM110" s="170"/>
      <c r="AN110" s="170"/>
      <c r="AO110" s="170"/>
      <c r="AP110" s="170"/>
      <c r="AQ110" s="170"/>
      <c r="AR110" s="170"/>
      <c r="AS110" s="170"/>
    </row>
    <row r="111" spans="1:45" ht="18.75">
      <c r="A111" s="259" t="s">
        <v>138</v>
      </c>
      <c r="B111" s="260">
        <v>114.08100356505848</v>
      </c>
      <c r="C111" s="261">
        <v>113.09312202673706</v>
      </c>
      <c r="D111" s="261">
        <v>108.12541657220072</v>
      </c>
      <c r="E111" s="261">
        <v>108.5492581081694</v>
      </c>
      <c r="F111" s="261">
        <v>105.34782270236518</v>
      </c>
      <c r="G111" s="261">
        <v>107.608549842861</v>
      </c>
      <c r="H111" s="261">
        <v>106.59785592612876</v>
      </c>
      <c r="I111" s="262">
        <v>109.04068146382544</v>
      </c>
      <c r="J111" s="263">
        <v>106.61298535173158</v>
      </c>
      <c r="K111" s="264">
        <v>103.228185396847</v>
      </c>
      <c r="L111" s="265">
        <v>103.25484872709221</v>
      </c>
      <c r="M111" s="265">
        <v>103.57354835369006</v>
      </c>
      <c r="N111" s="805"/>
      <c r="O111" s="805"/>
      <c r="P111" s="250"/>
      <c r="Q111" s="250"/>
      <c r="AC111" s="170"/>
      <c r="AD111" s="170"/>
      <c r="AE111" s="170"/>
      <c r="AF111" s="170"/>
      <c r="AG111" s="170"/>
      <c r="AJ111" s="170"/>
      <c r="AK111" s="170"/>
      <c r="AL111" s="170"/>
      <c r="AM111" s="170"/>
      <c r="AN111" s="170"/>
      <c r="AO111" s="170"/>
      <c r="AP111" s="170"/>
      <c r="AQ111" s="170"/>
      <c r="AR111" s="170"/>
      <c r="AS111" s="170"/>
    </row>
    <row r="112" spans="1:45" ht="18.75">
      <c r="A112" s="269" t="s">
        <v>139</v>
      </c>
      <c r="B112" s="270">
        <v>114.54045232398475</v>
      </c>
      <c r="C112" s="271">
        <v>114.51453139439469</v>
      </c>
      <c r="D112" s="271">
        <v>108.30708946764949</v>
      </c>
      <c r="E112" s="271">
        <v>108.4362269183658</v>
      </c>
      <c r="F112" s="271">
        <v>105.40523129814309</v>
      </c>
      <c r="G112" s="271">
        <v>108.0944046529706</v>
      </c>
      <c r="H112" s="271">
        <v>108.10915426747196</v>
      </c>
      <c r="I112" s="272">
        <v>112.43668293237886</v>
      </c>
      <c r="J112" s="273">
        <v>106.99732252007746</v>
      </c>
      <c r="K112" s="274">
        <v>103.06053603737186</v>
      </c>
      <c r="L112" s="275">
        <v>103.22306182656958</v>
      </c>
      <c r="M112" s="275">
        <v>103.51197804004011</v>
      </c>
      <c r="N112" s="805"/>
      <c r="O112" s="805"/>
      <c r="P112" s="250"/>
      <c r="Q112" s="250"/>
      <c r="AC112" s="170"/>
      <c r="AD112" s="170"/>
      <c r="AE112" s="170"/>
      <c r="AF112" s="170"/>
      <c r="AG112" s="170"/>
      <c r="AJ112" s="170"/>
      <c r="AK112" s="170"/>
      <c r="AL112" s="170"/>
      <c r="AM112" s="170"/>
      <c r="AN112" s="170"/>
      <c r="AO112" s="170"/>
      <c r="AP112" s="170"/>
      <c r="AQ112" s="170"/>
      <c r="AR112" s="170"/>
      <c r="AS112" s="170"/>
    </row>
    <row r="113" spans="1:45" ht="49.15" customHeight="1">
      <c r="A113" s="850" t="s">
        <v>159</v>
      </c>
      <c r="B113" s="851"/>
      <c r="C113" s="851"/>
      <c r="D113" s="851"/>
      <c r="E113" s="851"/>
      <c r="F113" s="851"/>
      <c r="G113" s="851"/>
      <c r="H113" s="851"/>
      <c r="I113" s="851"/>
      <c r="J113" s="851"/>
      <c r="K113" s="851"/>
      <c r="L113" s="851"/>
      <c r="M113" s="851"/>
      <c r="AC113" s="170"/>
      <c r="AD113" s="170"/>
      <c r="AE113" s="170"/>
      <c r="AF113" s="170"/>
      <c r="AG113" s="170"/>
      <c r="AJ113" s="170"/>
      <c r="AK113" s="170"/>
      <c r="AL113" s="170"/>
      <c r="AM113" s="170"/>
      <c r="AN113" s="170"/>
      <c r="AO113" s="170"/>
      <c r="AP113" s="170"/>
      <c r="AQ113" s="170"/>
      <c r="AR113" s="170"/>
      <c r="AS113" s="170"/>
    </row>
    <row r="114" spans="1:45" ht="75" customHeight="1">
      <c r="A114" s="852" t="s">
        <v>140</v>
      </c>
      <c r="B114" s="853"/>
      <c r="C114" s="853"/>
      <c r="D114" s="853"/>
      <c r="E114" s="853"/>
      <c r="F114" s="853"/>
      <c r="G114" s="853"/>
      <c r="H114" s="853"/>
      <c r="I114" s="853"/>
      <c r="J114" s="853"/>
      <c r="K114" s="853"/>
      <c r="L114" s="853"/>
      <c r="M114" s="853"/>
      <c r="AC114" s="170"/>
      <c r="AD114" s="170"/>
      <c r="AE114" s="170"/>
      <c r="AF114" s="170"/>
      <c r="AG114" s="170"/>
      <c r="AJ114" s="170"/>
      <c r="AK114" s="170"/>
      <c r="AL114" s="170"/>
      <c r="AM114" s="170"/>
      <c r="AN114" s="170"/>
      <c r="AO114" s="170"/>
      <c r="AP114" s="170"/>
      <c r="AQ114" s="170"/>
      <c r="AR114" s="170"/>
      <c r="AS114" s="170"/>
    </row>
    <row r="115" spans="1:45" ht="50.45" customHeight="1">
      <c r="A115" s="848"/>
      <c r="B115" s="849"/>
      <c r="C115" s="849"/>
      <c r="D115" s="849"/>
      <c r="E115" s="849"/>
      <c r="F115" s="849"/>
      <c r="G115" s="849"/>
      <c r="H115" s="849"/>
      <c r="I115" s="849"/>
      <c r="J115" s="849"/>
      <c r="K115" s="849"/>
      <c r="L115" s="849"/>
      <c r="M115" s="833"/>
      <c r="N115" s="834"/>
      <c r="O115" s="834"/>
      <c r="P115" s="834"/>
      <c r="Q115" s="834"/>
      <c r="R115" s="834"/>
      <c r="S115" s="834"/>
      <c r="T115" s="834"/>
      <c r="U115" s="834"/>
      <c r="V115" s="834"/>
      <c r="W115" s="834"/>
      <c r="X115" s="276"/>
      <c r="Y115" s="833"/>
      <c r="Z115" s="834"/>
      <c r="AA115" s="834"/>
      <c r="AB115" s="834"/>
      <c r="AC115" s="834"/>
      <c r="AD115" s="834"/>
      <c r="AE115" s="834"/>
      <c r="AF115" s="834"/>
      <c r="AG115" s="834"/>
      <c r="AH115" s="834"/>
      <c r="AI115" s="277"/>
      <c r="AJ115" s="278"/>
      <c r="AK115" s="279"/>
      <c r="AL115" s="279"/>
      <c r="AM115" s="279"/>
      <c r="AN115" s="280"/>
      <c r="AO115" s="278"/>
      <c r="AP115" s="279"/>
      <c r="AQ115" s="279"/>
      <c r="AR115" s="279"/>
      <c r="AS115" s="280"/>
    </row>
    <row r="116" spans="1:45" ht="39.6" hidden="1" customHeight="1">
      <c r="A116" s="281" t="s">
        <v>88</v>
      </c>
      <c r="B116" s="840" t="s">
        <v>141</v>
      </c>
      <c r="C116" s="835"/>
      <c r="D116" s="835"/>
      <c r="E116" s="835"/>
      <c r="F116" s="835"/>
      <c r="G116" s="835"/>
      <c r="H116" s="835"/>
      <c r="I116" s="835"/>
      <c r="J116" s="835"/>
      <c r="K116" s="835"/>
      <c r="L116" s="836"/>
      <c r="M116" s="840" t="s">
        <v>28</v>
      </c>
      <c r="N116" s="835"/>
      <c r="O116" s="835"/>
      <c r="P116" s="835"/>
      <c r="Q116" s="835"/>
      <c r="R116" s="835"/>
      <c r="S116" s="835"/>
      <c r="T116" s="835"/>
      <c r="U116" s="835"/>
      <c r="V116" s="835"/>
      <c r="W116" s="836"/>
      <c r="X116" s="282"/>
      <c r="Y116" s="840"/>
      <c r="Z116" s="835"/>
      <c r="AA116" s="835"/>
      <c r="AB116" s="835"/>
      <c r="AC116" s="835"/>
      <c r="AD116" s="840"/>
      <c r="AE116" s="835"/>
      <c r="AF116" s="835"/>
      <c r="AG116" s="835"/>
      <c r="AH116" s="835"/>
      <c r="AI116" s="283"/>
      <c r="AJ116" s="840"/>
      <c r="AK116" s="835"/>
      <c r="AL116" s="835"/>
      <c r="AM116" s="835"/>
      <c r="AN116" s="835"/>
      <c r="AO116" s="840"/>
      <c r="AP116" s="835"/>
      <c r="AQ116" s="835"/>
      <c r="AR116" s="835"/>
      <c r="AS116" s="835"/>
    </row>
    <row r="117" spans="1:45" ht="29.45" hidden="1" customHeight="1">
      <c r="A117" s="284" t="s">
        <v>29</v>
      </c>
      <c r="B117" s="285">
        <v>2008</v>
      </c>
      <c r="C117" s="285">
        <v>2009</v>
      </c>
      <c r="D117" s="285">
        <v>2010</v>
      </c>
      <c r="E117" s="285">
        <v>2011</v>
      </c>
      <c r="F117" s="285">
        <v>2012</v>
      </c>
      <c r="G117" s="285">
        <v>2013</v>
      </c>
      <c r="H117" s="286">
        <v>2014</v>
      </c>
      <c r="I117" s="285">
        <v>2015</v>
      </c>
      <c r="J117" s="287">
        <v>2016</v>
      </c>
      <c r="K117" s="285">
        <v>2017</v>
      </c>
      <c r="L117" s="285">
        <v>2018</v>
      </c>
      <c r="M117" s="288">
        <v>2008</v>
      </c>
      <c r="N117" s="288">
        <v>2009</v>
      </c>
      <c r="O117" s="288">
        <v>2010</v>
      </c>
      <c r="P117" s="288">
        <v>2011</v>
      </c>
      <c r="Q117" s="288">
        <v>2012</v>
      </c>
      <c r="R117" s="288">
        <v>2013</v>
      </c>
      <c r="S117" s="289">
        <v>2014</v>
      </c>
      <c r="T117" s="288">
        <v>2015</v>
      </c>
      <c r="U117" s="290">
        <v>2016</v>
      </c>
      <c r="V117" s="288">
        <v>2017</v>
      </c>
      <c r="W117" s="288">
        <v>2018</v>
      </c>
      <c r="X117" s="291"/>
      <c r="Y117" s="292"/>
      <c r="Z117" s="292"/>
      <c r="AA117" s="292"/>
      <c r="AB117" s="292"/>
      <c r="AC117" s="293"/>
      <c r="AD117" s="292"/>
      <c r="AE117" s="292"/>
      <c r="AF117" s="292"/>
      <c r="AG117" s="292"/>
      <c r="AH117" s="841"/>
      <c r="AI117" s="294"/>
      <c r="AJ117" s="295"/>
      <c r="AK117" s="295"/>
      <c r="AL117" s="295"/>
      <c r="AM117" s="296"/>
      <c r="AN117" s="843"/>
      <c r="AO117" s="295"/>
      <c r="AP117" s="295"/>
      <c r="AQ117" s="295"/>
      <c r="AR117" s="295"/>
      <c r="AS117" s="843"/>
    </row>
    <row r="118" spans="1:45" ht="18" hidden="1" customHeight="1">
      <c r="A118" s="297" t="s">
        <v>142</v>
      </c>
      <c r="B118" s="839" t="s">
        <v>143</v>
      </c>
      <c r="C118" s="837"/>
      <c r="D118" s="837"/>
      <c r="E118" s="837"/>
      <c r="F118" s="837"/>
      <c r="G118" s="837"/>
      <c r="H118" s="837"/>
      <c r="I118" s="193" t="s">
        <v>40</v>
      </c>
      <c r="J118" s="837" t="s">
        <v>41</v>
      </c>
      <c r="K118" s="837"/>
      <c r="L118" s="838"/>
      <c r="M118" s="839" t="s">
        <v>143</v>
      </c>
      <c r="N118" s="837"/>
      <c r="O118" s="837"/>
      <c r="P118" s="837"/>
      <c r="Q118" s="837"/>
      <c r="R118" s="837"/>
      <c r="S118" s="837"/>
      <c r="T118" s="193" t="s">
        <v>40</v>
      </c>
      <c r="U118" s="837" t="s">
        <v>41</v>
      </c>
      <c r="V118" s="837"/>
      <c r="W118" s="838"/>
      <c r="X118" s="298"/>
      <c r="Y118" s="830"/>
      <c r="Z118" s="831"/>
      <c r="AA118" s="831"/>
      <c r="AB118" s="831"/>
      <c r="AC118" s="832"/>
      <c r="AD118" s="299"/>
      <c r="AE118" s="300"/>
      <c r="AF118" s="300"/>
      <c r="AG118" s="300"/>
      <c r="AH118" s="842"/>
      <c r="AI118" s="301"/>
      <c r="AJ118" s="844"/>
      <c r="AK118" s="845"/>
      <c r="AL118" s="845"/>
      <c r="AM118" s="845"/>
      <c r="AN118" s="842"/>
      <c r="AO118" s="302"/>
      <c r="AP118" s="300"/>
      <c r="AQ118" s="300"/>
      <c r="AR118" s="300"/>
      <c r="AS118" s="842"/>
    </row>
    <row r="119" spans="1:45" ht="51.6" hidden="1" customHeight="1">
      <c r="A119" s="303" t="s">
        <v>44</v>
      </c>
      <c r="B119" s="304">
        <f>'[2]df08-12'!CQ11*100</f>
        <v>118.58824545880202</v>
      </c>
      <c r="C119" s="305">
        <f>'[2]df08-12'!DY11*100</f>
        <v>122.6157192751957</v>
      </c>
      <c r="D119" s="305">
        <f>('[2]df08-12'!FH11*100)/100</f>
        <v>114.14369011252356</v>
      </c>
      <c r="E119" s="305">
        <f>'[2]df08-12'!GN11*100</f>
        <v>111.46422834118927</v>
      </c>
      <c r="F119" s="305">
        <f>'[2]df08-12'!HZ11*100</f>
        <v>101.42101631019209</v>
      </c>
      <c r="G119" s="305">
        <f>'[2]1.df13-18-б'!FH11*100</f>
        <v>110.53269848897564</v>
      </c>
      <c r="H119" s="305">
        <f>'[2]1.df13-18-б'!GM11*100</f>
        <v>105.39586182034726</v>
      </c>
      <c r="I119" s="306">
        <f>'[2]1.df13-18-б'!IA11*100</f>
        <v>105.34238836098282</v>
      </c>
      <c r="J119" s="306">
        <f>'[2]1.df13-18-б'!JK11*100</f>
        <v>106.53564554107253</v>
      </c>
      <c r="K119" s="306">
        <f>'[2]1.df13-18-б'!LA11*100</f>
        <v>105.17375209988219</v>
      </c>
      <c r="L119" s="307">
        <f>'[2]1.df13-18-б'!LW11*100</f>
        <v>104.36823677977965</v>
      </c>
      <c r="M119" s="305">
        <f>'[2]df04-07'!K11*100</f>
        <v>119.1161414691281</v>
      </c>
      <c r="N119" s="305">
        <f>'[2]df08-12'!C11*100</f>
        <v>120.05740497773429</v>
      </c>
      <c r="O119" s="305">
        <f>'[2]df08-12'!AQ11*100</f>
        <v>116.01149916442179</v>
      </c>
      <c r="P119" s="305">
        <f>'[2]df08-12'!BE11*100</f>
        <v>113.38123541211856</v>
      </c>
      <c r="Q119" s="305">
        <f>'[2]df08-12'!BS11*100</f>
        <v>100.79939269435963</v>
      </c>
      <c r="R119" s="308">
        <f>'[2]df08-12'!CG11*100</f>
        <v>109.92302408016886</v>
      </c>
      <c r="S119" s="308">
        <f>'[2]1.df13-18-б'!AU11*100</f>
        <v>106.15428495953867</v>
      </c>
      <c r="T119" s="306">
        <f>'[2]1.df13-18-б'!BK11*100</f>
        <v>105.37040214962899</v>
      </c>
      <c r="U119" s="308">
        <f>'[2]1.df13-18-б'!CA11*100</f>
        <v>105.77130946495028</v>
      </c>
      <c r="V119" s="308">
        <f>'[2]1.df13-18-б'!CP11*100</f>
        <v>105.33668942250584</v>
      </c>
      <c r="W119" s="307">
        <f>'[2]1.df13-18-б'!DF11*100</f>
        <v>104.36292502085358</v>
      </c>
      <c r="X119" s="309"/>
      <c r="Y119" s="310"/>
      <c r="Z119" s="311"/>
      <c r="AA119" s="311"/>
      <c r="AB119" s="312"/>
      <c r="AC119" s="313"/>
      <c r="AD119" s="314"/>
      <c r="AE119" s="315"/>
      <c r="AF119" s="315"/>
      <c r="AG119" s="316"/>
      <c r="AH119" s="313"/>
      <c r="AI119" s="317"/>
      <c r="AJ119" s="310"/>
      <c r="AK119" s="311"/>
      <c r="AL119" s="311"/>
      <c r="AM119" s="311"/>
      <c r="AN119" s="318"/>
      <c r="AO119" s="310"/>
      <c r="AP119" s="311"/>
      <c r="AQ119" s="311"/>
      <c r="AR119" s="312"/>
      <c r="AS119" s="318"/>
    </row>
    <row r="120" spans="1:45" s="170" customFormat="1" ht="22.9" hidden="1" customHeight="1">
      <c r="A120" s="319" t="s">
        <v>45</v>
      </c>
      <c r="B120" s="320">
        <f>'[2]df08-12'!CQ12*100</f>
        <v>116.38412711241098</v>
      </c>
      <c r="C120" s="321">
        <f>'[2]df08-12'!DY12*100</f>
        <v>97.041259382620254</v>
      </c>
      <c r="D120" s="321">
        <f>('[2]df08-12'!FH12*100)/100</f>
        <v>118.68163389236437</v>
      </c>
      <c r="E120" s="321">
        <f>'[2]df08-12'!GN12*100</f>
        <v>125.94372892692864</v>
      </c>
      <c r="F120" s="321">
        <f>'[2]df08-12'!HZ12*100</f>
        <v>109.79600441877042</v>
      </c>
      <c r="G120" s="321">
        <f>'[2]1.df13-18-б'!FH12*100</f>
        <v>105.86610616520804</v>
      </c>
      <c r="H120" s="321">
        <f>'[2]1.df13-18-б'!GM12*100</f>
        <v>104.51838122792496</v>
      </c>
      <c r="I120" s="322">
        <f>'[2]1.df13-18-б'!IA12*100</f>
        <v>110.90799206293252</v>
      </c>
      <c r="J120" s="322">
        <f>'[2]1.df13-18-б'!JK12*100</f>
        <v>97.620216464171492</v>
      </c>
      <c r="K120" s="322">
        <f>'[2]1.df13-18-б'!LA12*100</f>
        <v>102.439507815054</v>
      </c>
      <c r="L120" s="323">
        <f>'[2]1.df13-18-б'!LW12*100</f>
        <v>102.54315163846468</v>
      </c>
      <c r="M120" s="324">
        <f>'[2]df04-07'!K12*100</f>
        <v>124.18395724892</v>
      </c>
      <c r="N120" s="324">
        <f>'[2]df08-12'!C12*100</f>
        <v>80.224545727681473</v>
      </c>
      <c r="O120" s="324">
        <f>'[2]df08-12'!AQ12*100</f>
        <v>117.44607669999516</v>
      </c>
      <c r="P120" s="324">
        <f>'[2]df08-12'!BE12*100</f>
        <v>131.72484418732176</v>
      </c>
      <c r="Q120" s="324">
        <f>'[2]df08-12'!BS12*100</f>
        <v>120.9602615657255</v>
      </c>
      <c r="R120" s="324">
        <f>'[2]df08-12'!CG12*100</f>
        <v>105.83259429409924</v>
      </c>
      <c r="S120" s="324">
        <f>'[2]1.df13-18-б'!AU12*100</f>
        <v>105.10289420262112</v>
      </c>
      <c r="T120" s="325">
        <f>'[2]1.df13-18-б'!BK12*100</f>
        <v>109.45737445119188</v>
      </c>
      <c r="U120" s="324">
        <f>'[2]1.df13-18-б'!CA12*100</f>
        <v>99.191366158446357</v>
      </c>
      <c r="V120" s="324">
        <f>'[2]1.df13-18-б'!CP12*100</f>
        <v>102.37756108650393</v>
      </c>
      <c r="W120" s="326">
        <f>'[2]1.df13-18-б'!DF12*100</f>
        <v>102.58698270018894</v>
      </c>
      <c r="X120" s="327"/>
      <c r="Y120" s="327"/>
      <c r="Z120" s="324"/>
      <c r="AA120" s="324"/>
      <c r="AB120" s="326"/>
      <c r="AC120" s="328"/>
      <c r="AD120" s="329"/>
      <c r="AE120" s="330"/>
      <c r="AF120" s="330"/>
      <c r="AG120" s="331"/>
      <c r="AH120" s="328"/>
      <c r="AI120" s="332"/>
      <c r="AJ120" s="327"/>
      <c r="AK120" s="324"/>
      <c r="AL120" s="324"/>
      <c r="AM120" s="324"/>
      <c r="AN120" s="325"/>
      <c r="AO120" s="327"/>
      <c r="AP120" s="324"/>
      <c r="AQ120" s="324"/>
      <c r="AR120" s="326"/>
      <c r="AS120" s="325"/>
    </row>
    <row r="121" spans="1:45" s="351" customFormat="1" ht="33.6" hidden="1" customHeight="1">
      <c r="A121" s="333" t="s">
        <v>46</v>
      </c>
      <c r="B121" s="334">
        <f>'[2]df08-12'!CQ13*100</f>
        <v>116.15586408065978</v>
      </c>
      <c r="C121" s="335">
        <f>'[2]df08-12'!DY13*100</f>
        <v>78.718629736395627</v>
      </c>
      <c r="D121" s="335">
        <f>('[2]df08-12'!FH13*100)/100</f>
        <v>116.776826630538</v>
      </c>
      <c r="E121" s="335">
        <f>'[2]df08-12'!GN13*100</f>
        <v>126.05761499215113</v>
      </c>
      <c r="F121" s="335">
        <f>'[2]df08-12'!HZ13*100</f>
        <v>110.83821682404702</v>
      </c>
      <c r="G121" s="335">
        <f>'[2]1.df13-18-б'!FH13*100</f>
        <v>106.61375605381626</v>
      </c>
      <c r="H121" s="335">
        <f>'[2]1.df13-18-б'!GM13*100</f>
        <v>104.49466271291099</v>
      </c>
      <c r="I121" s="336">
        <f>'[2]1.df13-18-б'!IA13*100</f>
        <v>110.75078724775945</v>
      </c>
      <c r="J121" s="336">
        <f>'[2]1.df13-18-б'!JK13*100</f>
        <v>95.350569426616886</v>
      </c>
      <c r="K121" s="336">
        <f>'[2]1.df13-18-б'!LA13*100</f>
        <v>101.90482886502683</v>
      </c>
      <c r="L121" s="337">
        <f>'[2]1.df13-18-б'!LW13*100</f>
        <v>102.24796485457009</v>
      </c>
      <c r="M121" s="335">
        <f>'[2]df04-07'!K13*100</f>
        <v>125.43175346188764</v>
      </c>
      <c r="N121" s="335">
        <f>'[2]df08-12'!C13*100</f>
        <v>80.061946480751118</v>
      </c>
      <c r="O121" s="335">
        <f>'[2]df08-12'!AQ13*100</f>
        <v>118.33677048246381</v>
      </c>
      <c r="P121" s="335">
        <f>'[2]df08-12'!BE13*100</f>
        <v>132.80098425364434</v>
      </c>
      <c r="Q121" s="335">
        <f>'[2]df08-12'!BS13*100</f>
        <v>123.66108392080632</v>
      </c>
      <c r="R121" s="335">
        <f>'[2]df08-12'!CG13*100</f>
        <v>105.87655451670959</v>
      </c>
      <c r="S121" s="335">
        <f>'[2]1.df13-18-б'!AU13*100</f>
        <v>105.99965002378188</v>
      </c>
      <c r="T121" s="336">
        <f>'[2]1.df13-18-б'!BK13*100</f>
        <v>109.08807749299363</v>
      </c>
      <c r="U121" s="335">
        <f>'[2]1.df13-18-б'!CA13*100</f>
        <v>98.015944901338287</v>
      </c>
      <c r="V121" s="335">
        <f>'[2]1.df13-18-б'!CP13*100</f>
        <v>101.48650371894918</v>
      </c>
      <c r="W121" s="337">
        <f>'[2]1.df13-18-б'!DF13*100</f>
        <v>102.19392447342011</v>
      </c>
      <c r="X121" s="338"/>
      <c r="Y121" s="339"/>
      <c r="Z121" s="340"/>
      <c r="AA121" s="340"/>
      <c r="AB121" s="341"/>
      <c r="AC121" s="342"/>
      <c r="AD121" s="343"/>
      <c r="AE121" s="344"/>
      <c r="AF121" s="344"/>
      <c r="AG121" s="345"/>
      <c r="AH121" s="342"/>
      <c r="AI121" s="346"/>
      <c r="AJ121" s="339"/>
      <c r="AK121" s="340"/>
      <c r="AL121" s="340"/>
      <c r="AM121" s="340"/>
      <c r="AN121" s="347"/>
      <c r="AO121" s="348"/>
      <c r="AP121" s="349"/>
      <c r="AQ121" s="349"/>
      <c r="AR121" s="350"/>
      <c r="AS121" s="347"/>
    </row>
    <row r="122" spans="1:45" s="170" customFormat="1" ht="28.9" hidden="1" customHeight="1">
      <c r="A122" s="352" t="s">
        <v>47</v>
      </c>
      <c r="B122" s="304"/>
      <c r="C122" s="305">
        <f>'[2]df08-12'!DY14*100</f>
        <v>99.38276162983037</v>
      </c>
      <c r="D122" s="305">
        <f>('[2]df08-12'!FH14*100)/100</f>
        <v>115.65857861357614</v>
      </c>
      <c r="E122" s="305">
        <f>'[2]df08-12'!GN14*100</f>
        <v>126.12407672562118</v>
      </c>
      <c r="F122" s="305">
        <f>'[2]df08-12'!HZ14*100</f>
        <v>112.50153873473781</v>
      </c>
      <c r="G122" s="305" t="e">
        <f>'[2]df08-12'!#REF!*100</f>
        <v>#REF!</v>
      </c>
      <c r="H122" s="305" t="e">
        <f>'[2]df08-12'!#REF!*100</f>
        <v>#REF!</v>
      </c>
      <c r="I122" s="353" t="e">
        <f>'[2]df08-12'!#REF!*100</f>
        <v>#REF!</v>
      </c>
      <c r="J122" s="353" t="e">
        <v>#REF!</v>
      </c>
      <c r="K122" s="353"/>
      <c r="L122" s="354"/>
      <c r="M122" s="305" t="e">
        <f>'[16]6.ИЦПМЭР'!#REF!*100</f>
        <v>#REF!</v>
      </c>
      <c r="N122" s="305">
        <f>'[2]df08-12'!C14*100</f>
        <v>83.332444844090489</v>
      </c>
      <c r="O122" s="305">
        <f>'[2]df08-12'!AQ14*100</f>
        <v>115.65820409870385</v>
      </c>
      <c r="P122" s="305">
        <f>'[2]df08-12'!BE14*100</f>
        <v>130.40069079521444</v>
      </c>
      <c r="Q122" s="305">
        <f>'[2]df08-12'!BS14*100</f>
        <v>127.14217901808034</v>
      </c>
      <c r="R122" s="305">
        <f>'[2]df08-12'!CG14*100</f>
        <v>107.18866193892282</v>
      </c>
      <c r="S122" s="305" t="e">
        <f>'[2]df08-12'!#REF!*100</f>
        <v>#REF!</v>
      </c>
      <c r="T122" s="353" t="e">
        <f>'[2]df08-12'!#REF!*100</f>
        <v>#REF!</v>
      </c>
      <c r="U122" s="305" t="e">
        <v>#REF!</v>
      </c>
      <c r="V122" s="305"/>
      <c r="W122" s="354"/>
      <c r="X122" s="304"/>
      <c r="Y122" s="304"/>
      <c r="Z122" s="305"/>
      <c r="AA122" s="305"/>
      <c r="AB122" s="354"/>
      <c r="AC122" s="355"/>
      <c r="AD122" s="356"/>
      <c r="AE122" s="357"/>
      <c r="AF122" s="357"/>
      <c r="AG122" s="358"/>
      <c r="AH122" s="355"/>
      <c r="AI122" s="359"/>
      <c r="AJ122" s="304"/>
      <c r="AK122" s="305"/>
      <c r="AL122" s="305"/>
      <c r="AM122" s="305"/>
      <c r="AN122" s="353"/>
      <c r="AO122" s="360"/>
      <c r="AP122" s="361"/>
      <c r="AQ122" s="361"/>
      <c r="AR122" s="362"/>
      <c r="AS122" s="353"/>
    </row>
    <row r="123" spans="1:45" s="170" customFormat="1" ht="28.15" hidden="1" customHeight="1">
      <c r="A123" s="363" t="s">
        <v>48</v>
      </c>
      <c r="B123" s="304">
        <f>'[2]df08-12'!CQ14*100</f>
        <v>113.32371993955354</v>
      </c>
      <c r="C123" s="305">
        <f>'[2]df08-12'!DY14*100</f>
        <v>99.38276162983037</v>
      </c>
      <c r="D123" s="305">
        <f>('[2]df08-12'!FH14*100)/100</f>
        <v>115.65857861357614</v>
      </c>
      <c r="E123" s="305">
        <f>'[2]df08-12'!GN14*100</f>
        <v>126.12407672562118</v>
      </c>
      <c r="F123" s="305">
        <f>'[2]df08-12'!HZ14*100</f>
        <v>112.50153873473781</v>
      </c>
      <c r="G123" s="305">
        <f>'[2]1.df13-18-б'!FH14*100</f>
        <v>107.64727524091336</v>
      </c>
      <c r="H123" s="305">
        <f>'[2]1.df13-18-б'!GM14*100</f>
        <v>104.85608401459905</v>
      </c>
      <c r="I123" s="353">
        <f>'[2]1.df13-18-б'!IA14*100</f>
        <v>110.04696318155315</v>
      </c>
      <c r="J123" s="353">
        <f>'[2]1.df13-18-б'!JK14*100</f>
        <v>95.019537693423572</v>
      </c>
      <c r="K123" s="353">
        <f>'[2]1.df13-18-б'!LA14*100</f>
        <v>101.63713242741888</v>
      </c>
      <c r="L123" s="354">
        <f>'[2]1.df13-18-б'!LW14*100</f>
        <v>102.14721337609853</v>
      </c>
      <c r="M123" s="305">
        <f>'[2]df04-07'!K14*100</f>
        <v>124.09287408825898</v>
      </c>
      <c r="N123" s="305">
        <f>'[2]df08-12'!C14*100</f>
        <v>83.332444844090489</v>
      </c>
      <c r="O123" s="305">
        <f>'[2]df08-12'!AQ14*100</f>
        <v>115.65820409870385</v>
      </c>
      <c r="P123" s="305">
        <f>'[2]df08-12'!BE14*100</f>
        <v>130.40069079521444</v>
      </c>
      <c r="Q123" s="305">
        <f>'[2]df08-12'!BS14*100</f>
        <v>127.14217901808034</v>
      </c>
      <c r="R123" s="305">
        <f>'[2]df08-12'!CG14*100</f>
        <v>107.18866193892282</v>
      </c>
      <c r="S123" s="305">
        <f>'[2]1.df13-18-б'!AU14*100</f>
        <v>108.94322457225465</v>
      </c>
      <c r="T123" s="353">
        <f>'[2]1.df13-18-б'!BK14*100</f>
        <v>108.99055425390839</v>
      </c>
      <c r="U123" s="305">
        <f>'[2]1.df13-18-б'!CA14*100</f>
        <v>97.236989512179179</v>
      </c>
      <c r="V123" s="305">
        <f>'[2]1.df13-18-б'!CP14*100</f>
        <v>101.11399034884445</v>
      </c>
      <c r="W123" s="354">
        <f>'[2]1.df13-18-б'!DF14*100</f>
        <v>101.94928353288783</v>
      </c>
      <c r="X123" s="304"/>
      <c r="Y123" s="304"/>
      <c r="Z123" s="305"/>
      <c r="AA123" s="305"/>
      <c r="AB123" s="354"/>
      <c r="AC123" s="355"/>
      <c r="AD123" s="356"/>
      <c r="AE123" s="357"/>
      <c r="AF123" s="357"/>
      <c r="AG123" s="358"/>
      <c r="AH123" s="355"/>
      <c r="AI123" s="359"/>
      <c r="AJ123" s="304"/>
      <c r="AK123" s="305"/>
      <c r="AL123" s="305"/>
      <c r="AM123" s="305"/>
      <c r="AN123" s="353"/>
      <c r="AO123" s="360"/>
      <c r="AP123" s="361"/>
      <c r="AQ123" s="361"/>
      <c r="AR123" s="362"/>
      <c r="AS123" s="353"/>
    </row>
    <row r="124" spans="1:45" s="170" customFormat="1" ht="19.899999999999999" hidden="1" customHeight="1">
      <c r="A124" s="363" t="s">
        <v>49</v>
      </c>
      <c r="B124" s="304">
        <f>'[2]df08-12'!CQ15*100</f>
        <v>109.88499152595057</v>
      </c>
      <c r="C124" s="305">
        <f>'[2]df08-12'!DY15*100</f>
        <v>97.236954596314078</v>
      </c>
      <c r="D124" s="305">
        <f>('[2]df08-12'!FH15*100)/100</f>
        <v>115.99575932288776</v>
      </c>
      <c r="E124" s="305">
        <f>'[2]df08-12'!GN15*100</f>
        <v>127.81065649045861</v>
      </c>
      <c r="F124" s="305">
        <f>'[2]df08-12'!HZ15*100</f>
        <v>108.15619207911192</v>
      </c>
      <c r="G124" s="305">
        <f>'[2]1.df13-18-б'!FH17*100</f>
        <v>105.89011313766517</v>
      </c>
      <c r="H124" s="305">
        <f>'[2]1.df13-18-б'!GM17*100</f>
        <v>106.68987907616578</v>
      </c>
      <c r="I124" s="353">
        <f>'[2]1.df13-18-б'!IA17*100</f>
        <v>110.1646978014374</v>
      </c>
      <c r="J124" s="353">
        <f>'[2]1.df13-18-б'!JK17*100</f>
        <v>94.932879687351644</v>
      </c>
      <c r="K124" s="353">
        <f>'[2]1.df13-18-б'!LA17*100</f>
        <v>101.52915253697252</v>
      </c>
      <c r="L124" s="354">
        <f>'[2]1.df13-18-б'!LW17*100</f>
        <v>101.95244662536173</v>
      </c>
      <c r="M124" s="305">
        <f>'[2]df04-07'!K15*100</f>
        <v>123.74461886997028</v>
      </c>
      <c r="N124" s="305">
        <f>'[2]df08-12'!C15*100</f>
        <v>79.630337273159356</v>
      </c>
      <c r="O124" s="305">
        <f>'[2]df08-12'!AQ15*100</f>
        <v>122.52407293056878</v>
      </c>
      <c r="P124" s="305">
        <f>'[2]df08-12'!BE15*100</f>
        <v>133.10956085958944</v>
      </c>
      <c r="Q124" s="305">
        <f>'[2]df08-12'!BS15*100</f>
        <v>120.28711914095665</v>
      </c>
      <c r="R124" s="305">
        <f>'[2]df08-12'!CG15*100</f>
        <v>100.77678666629272</v>
      </c>
      <c r="S124" s="305">
        <f>'[2]1.df13-18-б'!AU17*100</f>
        <v>109.61247592470782</v>
      </c>
      <c r="T124" s="353">
        <f>'[2]1.df13-18-б'!BK17*100</f>
        <v>109.95595775863471</v>
      </c>
      <c r="U124" s="305">
        <f>'[2]1.df13-18-б'!CA17*100</f>
        <v>96.738717508544255</v>
      </c>
      <c r="V124" s="305">
        <f>'[2]1.df13-18-б'!CP17*100</f>
        <v>101.14475102095106</v>
      </c>
      <c r="W124" s="354">
        <f>'[2]1.df13-18-б'!DF17*100</f>
        <v>101.65252704096331</v>
      </c>
      <c r="X124" s="304"/>
      <c r="Y124" s="304"/>
      <c r="Z124" s="305"/>
      <c r="AA124" s="305"/>
      <c r="AB124" s="354"/>
      <c r="AC124" s="355"/>
      <c r="AD124" s="356"/>
      <c r="AE124" s="357"/>
      <c r="AF124" s="357"/>
      <c r="AG124" s="358"/>
      <c r="AH124" s="355"/>
      <c r="AI124" s="359"/>
      <c r="AJ124" s="304"/>
      <c r="AK124" s="305"/>
      <c r="AL124" s="305"/>
      <c r="AM124" s="305"/>
      <c r="AN124" s="353"/>
      <c r="AO124" s="360"/>
      <c r="AP124" s="361"/>
      <c r="AQ124" s="361"/>
      <c r="AR124" s="362"/>
      <c r="AS124" s="353"/>
    </row>
    <row r="125" spans="1:45" s="170" customFormat="1" ht="31.9" hidden="1" customHeight="1" collapsed="1">
      <c r="A125" s="363" t="s">
        <v>50</v>
      </c>
      <c r="B125" s="304">
        <f>'[2]df08-12'!CQ20*100</f>
        <v>155.15496333980204</v>
      </c>
      <c r="C125" s="305">
        <f>'[2]df08-12'!DY20*100</f>
        <v>79.338923300223783</v>
      </c>
      <c r="D125" s="305">
        <f>('[2]df08-12'!FH20*100)/100</f>
        <v>126.95260577800404</v>
      </c>
      <c r="E125" s="305">
        <f>'[2]df08-12'!GN20*100</f>
        <v>123.28251058362267</v>
      </c>
      <c r="F125" s="305">
        <f>'[2]df08-12'!HZ20*100</f>
        <v>95.602835140990408</v>
      </c>
      <c r="G125" s="305">
        <f>'[2]1.df13-18-б'!FH23*100</f>
        <v>93.075918530538715</v>
      </c>
      <c r="H125" s="305">
        <f>'[2]1.df13-18-б'!GM23*100</f>
        <v>99.339106092653651</v>
      </c>
      <c r="I125" s="353">
        <f>'[2]1.df13-18-б'!IA23*100</f>
        <v>120.87677885146537</v>
      </c>
      <c r="J125" s="353">
        <f>'[2]1.df13-18-б'!JK23*100</f>
        <v>98.969323555049883</v>
      </c>
      <c r="K125" s="353">
        <f>'[2]1.df13-18-б'!LA23*100</f>
        <v>102.62567493875976</v>
      </c>
      <c r="L125" s="354">
        <f>'[2]1.df13-18-б'!LW23*100</f>
        <v>103.40995049482868</v>
      </c>
      <c r="M125" s="305">
        <f>'[2]df04-07'!K20*100</f>
        <v>169.87226485603057</v>
      </c>
      <c r="N125" s="305">
        <f>'[2]df08-12'!C20*100</f>
        <v>74.464918327786464</v>
      </c>
      <c r="O125" s="305">
        <f>'[2]df08-12'!AQ20*100</f>
        <v>134.47094374229394</v>
      </c>
      <c r="P125" s="305">
        <f>'[2]df08-12'!BE20*100</f>
        <v>137.5877086146173</v>
      </c>
      <c r="Q125" s="305">
        <f>'[2]df08-12'!BS20*100</f>
        <v>92.514667466412305</v>
      </c>
      <c r="R125" s="305">
        <f>'[2]df08-12'!CG20*100</f>
        <v>90.008485974538658</v>
      </c>
      <c r="S125" s="305">
        <f>'[2]1.df13-18-б'!AU23*100</f>
        <v>99.368921726583153</v>
      </c>
      <c r="T125" s="353">
        <f>'[2]1.df13-18-б'!BK23*100</f>
        <v>115.90844386135117</v>
      </c>
      <c r="U125" s="305">
        <f>'[2]1.df13-18-б'!CA23*100</f>
        <v>105.72616457805812</v>
      </c>
      <c r="V125" s="305">
        <f>'[2]1.df13-18-б'!CP23*100</f>
        <v>102.6029970205371</v>
      </c>
      <c r="W125" s="354">
        <f>'[2]1.df13-18-б'!DF23*100</f>
        <v>103.14250657801753</v>
      </c>
      <c r="X125" s="304"/>
      <c r="Y125" s="304"/>
      <c r="Z125" s="305"/>
      <c r="AA125" s="305"/>
      <c r="AB125" s="354"/>
      <c r="AC125" s="355"/>
      <c r="AD125" s="356"/>
      <c r="AE125" s="357"/>
      <c r="AF125" s="357"/>
      <c r="AG125" s="358"/>
      <c r="AH125" s="355"/>
      <c r="AI125" s="359"/>
      <c r="AJ125" s="304"/>
      <c r="AK125" s="305"/>
      <c r="AL125" s="305"/>
      <c r="AM125" s="305"/>
      <c r="AN125" s="353"/>
      <c r="AO125" s="360"/>
      <c r="AP125" s="361"/>
      <c r="AQ125" s="361"/>
      <c r="AR125" s="362"/>
      <c r="AS125" s="353"/>
    </row>
    <row r="126" spans="1:45" s="351" customFormat="1" ht="31.9" hidden="1" customHeight="1">
      <c r="A126" s="364" t="s">
        <v>51</v>
      </c>
      <c r="B126" s="339"/>
      <c r="C126" s="340"/>
      <c r="D126" s="340"/>
      <c r="E126" s="340"/>
      <c r="F126" s="340"/>
      <c r="G126" s="340"/>
      <c r="H126" s="340"/>
      <c r="I126" s="347"/>
      <c r="J126" s="347"/>
      <c r="K126" s="347"/>
      <c r="L126" s="341"/>
      <c r="M126" s="340">
        <f>'[2]4.уг-маз'!AL18</f>
        <v>130.5830159730159</v>
      </c>
      <c r="N126" s="340">
        <f>'[2]4.уг-маз'!AZ18</f>
        <v>103.02640044548102</v>
      </c>
      <c r="O126" s="340">
        <f>'[2]4.уг-маз'!BN18</f>
        <v>105.82852955478366</v>
      </c>
      <c r="P126" s="340">
        <f>'[2]4.уг-маз'!CB18</f>
        <v>131.09600151235102</v>
      </c>
      <c r="Q126" s="340">
        <f>'[2]4.уг-маз'!CP18</f>
        <v>110.59122989564978</v>
      </c>
      <c r="R126" s="349">
        <f>'[2]4.уг-маз'!DD18</f>
        <v>106.64752246267371</v>
      </c>
      <c r="S126" s="349">
        <f>'[2]4.уг-маз'!DR18</f>
        <v>104.46545034838184</v>
      </c>
      <c r="T126" s="365">
        <f>'[2]4.уг-маз'!EF18</f>
        <v>100.19288522668894</v>
      </c>
      <c r="U126" s="349">
        <f>'[2]4.уг-маз'!ET18</f>
        <v>100.86803029815847</v>
      </c>
      <c r="V126" s="349">
        <f>'[2]4.уг-маз'!FH18</f>
        <v>104.20270476714657</v>
      </c>
      <c r="W126" s="350">
        <f>'[2]4.уг-маз'!FV18</f>
        <v>104.31611343966847</v>
      </c>
      <c r="X126" s="348"/>
      <c r="Y126" s="339"/>
      <c r="Z126" s="340"/>
      <c r="AA126" s="340"/>
      <c r="AB126" s="341"/>
      <c r="AC126" s="342"/>
      <c r="AD126" s="343"/>
      <c r="AE126" s="344"/>
      <c r="AF126" s="344"/>
      <c r="AG126" s="345"/>
      <c r="AH126" s="366"/>
      <c r="AI126" s="367"/>
      <c r="AJ126" s="339"/>
      <c r="AK126" s="340"/>
      <c r="AL126" s="340"/>
      <c r="AM126" s="340"/>
      <c r="AN126" s="347"/>
      <c r="AO126" s="368"/>
      <c r="AP126" s="369"/>
      <c r="AQ126" s="369"/>
      <c r="AR126" s="370"/>
      <c r="AS126" s="371"/>
    </row>
    <row r="127" spans="1:45" s="170" customFormat="1" ht="15.6" hidden="1" customHeight="1" outlineLevel="1">
      <c r="A127" s="363" t="s">
        <v>52</v>
      </c>
      <c r="B127" s="304">
        <f>'[2]df08-12'!CQ19*100</f>
        <v>124.88444525648856</v>
      </c>
      <c r="C127" s="305">
        <f>'[2]df08-12'!DY19*100</f>
        <v>120.85788939229678</v>
      </c>
      <c r="D127" s="305">
        <f>('[2]df08-12'!FH19*100)/100</f>
        <v>113.21520123406117</v>
      </c>
      <c r="E127" s="305">
        <f>'[2]df08-12'!GN19*100</f>
        <v>120.16523024495199</v>
      </c>
      <c r="F127" s="305">
        <f>'[2]df08-12'!HZ19*100</f>
        <v>141.53806896006728</v>
      </c>
      <c r="G127" s="305" t="e">
        <f>'[2]df08-12'!#REF!*100</f>
        <v>#REF!</v>
      </c>
      <c r="H127" s="305" t="e">
        <f>'[2]df08-12'!#REF!*100</f>
        <v>#REF!</v>
      </c>
      <c r="I127" s="353" t="e">
        <f>'[2]df08-12'!#REF!*100</f>
        <v>#REF!</v>
      </c>
      <c r="J127" s="353" t="e">
        <v>#REF!</v>
      </c>
      <c r="K127" s="353"/>
      <c r="L127" s="354"/>
      <c r="M127" s="305">
        <f>'[2]df04-07'!K19*100</f>
        <v>114.47926813900263</v>
      </c>
      <c r="N127" s="305">
        <f>'[2]df08-12'!C19*100</f>
        <v>118.0093686772758</v>
      </c>
      <c r="O127" s="305">
        <f>'[2]df08-12'!AQ19*100</f>
        <v>94.709660617953205</v>
      </c>
      <c r="P127" s="305"/>
      <c r="Q127" s="305"/>
      <c r="R127" s="305"/>
      <c r="S127" s="305"/>
      <c r="T127" s="353"/>
      <c r="U127" s="305"/>
      <c r="V127" s="305"/>
      <c r="W127" s="354"/>
      <c r="X127" s="304"/>
      <c r="Y127" s="304"/>
      <c r="Z127" s="305"/>
      <c r="AA127" s="305"/>
      <c r="AB127" s="354"/>
      <c r="AC127" s="355"/>
      <c r="AD127" s="356"/>
      <c r="AE127" s="357"/>
      <c r="AF127" s="357"/>
      <c r="AG127" s="358"/>
      <c r="AH127" s="355"/>
      <c r="AI127" s="359"/>
      <c r="AJ127" s="304"/>
      <c r="AK127" s="305"/>
      <c r="AL127" s="305"/>
      <c r="AM127" s="305"/>
      <c r="AN127" s="353"/>
      <c r="AO127" s="360"/>
      <c r="AP127" s="361"/>
      <c r="AQ127" s="361"/>
      <c r="AR127" s="362"/>
      <c r="AS127" s="353"/>
    </row>
    <row r="128" spans="1:45" s="351" customFormat="1" ht="24" hidden="1" customHeight="1">
      <c r="A128" s="333" t="s">
        <v>53</v>
      </c>
      <c r="B128" s="334">
        <f>'[2]df08-12'!CQ22*100</f>
        <v>120.40543976000623</v>
      </c>
      <c r="C128" s="335">
        <f>'[2]df08-12'!DY22*100</f>
        <v>93.132347221273122</v>
      </c>
      <c r="D128" s="335">
        <f>('[2]df08-12'!FH22*100)/100</f>
        <v>135.68027604293934</v>
      </c>
      <c r="E128" s="335">
        <f>'[2]df08-12'!GN22*100</f>
        <v>124.75737265997311</v>
      </c>
      <c r="F128" s="335">
        <f>'[2]df08-12'!HZ22*100</f>
        <v>102.51431646584273</v>
      </c>
      <c r="G128" s="335">
        <f>'[2]1.df13-18-б'!FH25*100</f>
        <v>100.24225231659447</v>
      </c>
      <c r="H128" s="335">
        <f>'[2]1.df13-18-б'!GM25*100</f>
        <v>104.77814595630481</v>
      </c>
      <c r="I128" s="336">
        <f>'[2]1.df13-18-б'!IA25*100</f>
        <v>113.36482616649342</v>
      </c>
      <c r="J128" s="336">
        <f>'[2]1.df13-18-б'!JK25*100</f>
        <v>115.85508841336036</v>
      </c>
      <c r="K128" s="336">
        <f>'[2]1.df13-18-б'!LA25*100</f>
        <v>105.98616587529735</v>
      </c>
      <c r="L128" s="337">
        <f>'[2]1.df13-18-б'!LW25*100</f>
        <v>104.36863123510258</v>
      </c>
      <c r="M128" s="335">
        <f>'[2]df04-07'!K22*100</f>
        <v>112.77045159725709</v>
      </c>
      <c r="N128" s="335">
        <f>'[2]df08-12'!C22*100</f>
        <v>87.64501411392817</v>
      </c>
      <c r="O128" s="335">
        <f>'[2]df08-12'!AQ22*100</f>
        <v>126.65662924347004</v>
      </c>
      <c r="P128" s="335">
        <f>'[2]df08-12'!BE22*100</f>
        <v>122.25402909984784</v>
      </c>
      <c r="Q128" s="335">
        <f>'[2]df08-12'!BS22*100</f>
        <v>101.20507360552709</v>
      </c>
      <c r="R128" s="335">
        <f>'[2]df08-12'!CG22*100</f>
        <v>101.81352089850621</v>
      </c>
      <c r="S128" s="335">
        <f>'[2]1.df13-18-б'!AU25*100</f>
        <v>98.875380175547093</v>
      </c>
      <c r="T128" s="336">
        <f>'[2]1.df13-18-б'!BK25*100</f>
        <v>119.84724340387022</v>
      </c>
      <c r="U128" s="335">
        <f>'[2]1.df13-18-б'!CA25*100</f>
        <v>107.24769244936894</v>
      </c>
      <c r="V128" s="335">
        <f>'[2]1.df13-18-б'!CP25*100</f>
        <v>106.45733771979329</v>
      </c>
      <c r="W128" s="337">
        <f>'[2]1.df13-18-б'!DF25*100</f>
        <v>104.63585446856956</v>
      </c>
      <c r="X128" s="338"/>
      <c r="Y128" s="339"/>
      <c r="Z128" s="340"/>
      <c r="AA128" s="340"/>
      <c r="AB128" s="341"/>
      <c r="AC128" s="366"/>
      <c r="AD128" s="343"/>
      <c r="AE128" s="344"/>
      <c r="AF128" s="344"/>
      <c r="AG128" s="345"/>
      <c r="AH128" s="366"/>
      <c r="AI128" s="346"/>
      <c r="AJ128" s="339"/>
      <c r="AK128" s="340"/>
      <c r="AL128" s="340"/>
      <c r="AM128" s="340"/>
      <c r="AN128" s="365"/>
      <c r="AO128" s="348"/>
      <c r="AP128" s="349"/>
      <c r="AQ128" s="349"/>
      <c r="AR128" s="350"/>
      <c r="AS128" s="365"/>
    </row>
    <row r="129" spans="1:45" s="170" customFormat="1" ht="21" hidden="1" customHeight="1">
      <c r="A129" s="363" t="s">
        <v>54</v>
      </c>
      <c r="B129" s="304">
        <f>'[2]df08-12'!CQ23*100</f>
        <v>115.15824727946151</v>
      </c>
      <c r="C129" s="305">
        <f>'[2]df08-12'!DY23*100</f>
        <v>94.270559630422952</v>
      </c>
      <c r="D129" s="305">
        <f>('[2]df08-12'!FH23*100)/100</f>
        <v>143.49954069382528</v>
      </c>
      <c r="E129" s="305">
        <f>'[2]df08-12'!GN23*100</f>
        <v>127.30625094147329</v>
      </c>
      <c r="F129" s="305">
        <f>'[2]df08-12'!HZ23*100</f>
        <v>95.327585445175202</v>
      </c>
      <c r="G129" s="305">
        <f>'[2]1.df13-18-б'!FH26*100</f>
        <v>94.308215774136869</v>
      </c>
      <c r="H129" s="305">
        <f>'[2]1.df13-18-б'!GM26*100</f>
        <v>102.4362217274751</v>
      </c>
      <c r="I129" s="353">
        <f>'[2]1.df13-18-б'!IA26*100</f>
        <v>114.82512456481722</v>
      </c>
      <c r="J129" s="353">
        <f>'[2]1.df13-18-б'!JK26*100</f>
        <v>111.71998831213013</v>
      </c>
      <c r="K129" s="353">
        <f>'[2]1.df13-18-б'!LA26*100</f>
        <v>106.25077643060106</v>
      </c>
      <c r="L129" s="354">
        <f>'[2]1.df13-18-б'!LW26*100</f>
        <v>104.38337381099254</v>
      </c>
      <c r="M129" s="305">
        <f>'[2]df04-07'!K23*100</f>
        <v>109.35624030727405</v>
      </c>
      <c r="N129" s="305">
        <f>'[2]df08-12'!C23*100</f>
        <v>81.102256032874322</v>
      </c>
      <c r="O129" s="305">
        <f>'[2]df08-12'!AQ23*100</f>
        <v>145.09301315440362</v>
      </c>
      <c r="P129" s="305">
        <f>'[2]df08-12'!BE23*100</f>
        <v>129.98487693423803</v>
      </c>
      <c r="Q129" s="305">
        <f>'[2]df08-12'!BS23*100</f>
        <v>96.96589826259131</v>
      </c>
      <c r="R129" s="305">
        <f>'[2]df08-12'!CG23*100</f>
        <v>97.30799338210366</v>
      </c>
      <c r="S129" s="305">
        <f>'[2]1.df13-18-б'!AU26*100</f>
        <v>98.48707628172302</v>
      </c>
      <c r="T129" s="353">
        <f>'[2]1.df13-18-б'!BK26*100</f>
        <v>122.10333777580344</v>
      </c>
      <c r="U129" s="305">
        <f>'[2]1.df13-18-б'!CA26*100</f>
        <v>105.59792948887512</v>
      </c>
      <c r="V129" s="305">
        <f>'[2]1.df13-18-б'!CP26*100</f>
        <v>106.90750840529427</v>
      </c>
      <c r="W129" s="354">
        <f>'[2]1.df13-18-б'!DF26*100</f>
        <v>104.68752261161553</v>
      </c>
      <c r="X129" s="304"/>
      <c r="Y129" s="360"/>
      <c r="Z129" s="361"/>
      <c r="AA129" s="361"/>
      <c r="AB129" s="362"/>
      <c r="AC129" s="355"/>
      <c r="AD129" s="356"/>
      <c r="AE129" s="357"/>
      <c r="AF129" s="357"/>
      <c r="AG129" s="358"/>
      <c r="AH129" s="355"/>
      <c r="AI129" s="359"/>
      <c r="AJ129" s="360"/>
      <c r="AK129" s="361"/>
      <c r="AL129" s="361"/>
      <c r="AM129" s="361"/>
      <c r="AN129" s="353"/>
      <c r="AO129" s="360"/>
      <c r="AP129" s="361"/>
      <c r="AQ129" s="361"/>
      <c r="AR129" s="362"/>
      <c r="AS129" s="353"/>
    </row>
    <row r="130" spans="1:45" s="170" customFormat="1" ht="27" hidden="1" customHeight="1">
      <c r="A130" s="363" t="s">
        <v>55</v>
      </c>
      <c r="B130" s="304">
        <f>'[2]df08-12'!CQ24*100</f>
        <v>125.86251161333593</v>
      </c>
      <c r="C130" s="305">
        <f>'[2]df08-12'!DY24*100</f>
        <v>92.473509013144891</v>
      </c>
      <c r="D130" s="305">
        <f>('[2]df08-12'!FH24*100)/100</f>
        <v>122.73900416080714</v>
      </c>
      <c r="E130" s="305">
        <f>'[2]df08-12'!GN24*100</f>
        <v>120.02585925007408</v>
      </c>
      <c r="F130" s="305">
        <f>'[2]df08-12'!HZ24*100</f>
        <v>116.93819643649267</v>
      </c>
      <c r="G130" s="305">
        <f>'[2]1.df13-18-б'!FH27*100</f>
        <v>111.9087248386999</v>
      </c>
      <c r="H130" s="305">
        <f>'[2]1.df13-18-б'!GM27*100</f>
        <v>109.79090142397693</v>
      </c>
      <c r="I130" s="353">
        <f>'[2]1.df13-18-б'!IA27*100</f>
        <v>111.47469410163337</v>
      </c>
      <c r="J130" s="353">
        <f>'[2]1.df13-18-б'!JK27*100</f>
        <v>122.34602145897139</v>
      </c>
      <c r="K130" s="353">
        <f>'[2]1.df13-18-б'!LA27*100</f>
        <v>105.61633441361782</v>
      </c>
      <c r="L130" s="354">
        <f>'[2]1.df13-18-б'!LW27*100</f>
        <v>104.34782007989507</v>
      </c>
      <c r="M130" s="305">
        <f>'[2]df04-07'!K24*100</f>
        <v>117.945237798926</v>
      </c>
      <c r="N130" s="305">
        <f>'[2]df08-12'!C24*100</f>
        <v>101.98135076868786</v>
      </c>
      <c r="O130" s="305">
        <f>'[2]df08-12'!AQ24*100</f>
        <v>101.72770570375607</v>
      </c>
      <c r="P130" s="305">
        <f>'[2]df08-12'!BE24*100</f>
        <v>106.14551080149481</v>
      </c>
      <c r="Q130" s="305">
        <f>'[2]df08-12'!BS24*100</f>
        <v>109.98976120206945</v>
      </c>
      <c r="R130" s="305">
        <f>'[2]df08-12'!CG24*100</f>
        <v>109.34145558426455</v>
      </c>
      <c r="S130" s="305">
        <f>'[2]1.df13-18-б'!AU27*100</f>
        <v>100.16214866675976</v>
      </c>
      <c r="T130" s="353">
        <f>'[2]1.df13-18-б'!BK27*100</f>
        <v>114.07157217874853</v>
      </c>
      <c r="U130" s="305">
        <f>'[2]1.df13-18-б'!CA27*100</f>
        <v>108.52741091655911</v>
      </c>
      <c r="V130" s="305">
        <f>'[2]1.df13-18-б'!CP27*100</f>
        <v>105.41569147562286</v>
      </c>
      <c r="W130" s="354">
        <f>'[2]1.df13-18-б'!DF27*100</f>
        <v>104.52703278613473</v>
      </c>
      <c r="X130" s="304"/>
      <c r="Y130" s="360"/>
      <c r="Z130" s="361"/>
      <c r="AA130" s="361"/>
      <c r="AB130" s="362"/>
      <c r="AC130" s="355"/>
      <c r="AD130" s="356"/>
      <c r="AE130" s="357"/>
      <c r="AF130" s="357"/>
      <c r="AG130" s="358"/>
      <c r="AH130" s="355"/>
      <c r="AI130" s="359"/>
      <c r="AJ130" s="360"/>
      <c r="AK130" s="361"/>
      <c r="AL130" s="361"/>
      <c r="AM130" s="361"/>
      <c r="AN130" s="353"/>
      <c r="AO130" s="360"/>
      <c r="AP130" s="361"/>
      <c r="AQ130" s="361"/>
      <c r="AR130" s="362"/>
      <c r="AS130" s="353"/>
    </row>
    <row r="131" spans="1:45" s="170" customFormat="1" ht="20.45" hidden="1" customHeight="1">
      <c r="A131" s="319" t="s">
        <v>56</v>
      </c>
      <c r="B131" s="320">
        <f>'[2]df08-12'!CQ25*100</f>
        <v>118.07718383325918</v>
      </c>
      <c r="C131" s="321">
        <f>'[2]df08-12'!DY25*100</f>
        <v>100.05494181361898</v>
      </c>
      <c r="D131" s="321">
        <f>('[2]df08-12'!FH25*100)/100</f>
        <v>113.07808171899629</v>
      </c>
      <c r="E131" s="321">
        <f>'[2]df08-12'!GN25*100</f>
        <v>112.94706442204803</v>
      </c>
      <c r="F131" s="321">
        <f>'[2]df08-12'!HZ25*100</f>
        <v>102.55692770908024</v>
      </c>
      <c r="G131" s="321">
        <f>'[2]1.df13-18-б'!FH28*100</f>
        <v>105.89180672602319</v>
      </c>
      <c r="H131" s="321">
        <f>'[2]1.df13-18-б'!GM28*100</f>
        <v>108.32537293546525</v>
      </c>
      <c r="I131" s="322">
        <f>'[2]1.df13-18-б'!IA28*100</f>
        <v>116.60470188752114</v>
      </c>
      <c r="J131" s="322">
        <f>'[2]1.df13-18-б'!JK28*100</f>
        <v>104.80642046603752</v>
      </c>
      <c r="K131" s="322">
        <f>'[2]1.df13-18-б'!LA28*100</f>
        <v>104.12127652495464</v>
      </c>
      <c r="L131" s="323">
        <f>'[2]1.df13-18-б'!LW28*100</f>
        <v>105.093093692811</v>
      </c>
      <c r="M131" s="324">
        <f>'[2]df04-07'!K25*100</f>
        <v>121.54412409666631</v>
      </c>
      <c r="N131" s="324">
        <f>'[2]df08-12'!C25*100</f>
        <v>97.647081358109261</v>
      </c>
      <c r="O131" s="324">
        <f>'[2]df08-12'!AQ25*100</f>
        <v>112.26119401435055</v>
      </c>
      <c r="P131" s="324">
        <f>'[2]df08-12'!BE25*100</f>
        <v>115.27254889603084</v>
      </c>
      <c r="Q131" s="324">
        <f>'[2]df08-12'!BS25*100</f>
        <v>103.56859217357078</v>
      </c>
      <c r="R131" s="324">
        <f>'[2]df08-12'!CG25*100</f>
        <v>101.89251211000095</v>
      </c>
      <c r="S131" s="324">
        <f>'[2]1.df13-18-б'!AU28*100</f>
        <v>106.0830557687535</v>
      </c>
      <c r="T131" s="325">
        <f>'[2]1.df13-18-б'!BK28*100</f>
        <v>114.13343276430609</v>
      </c>
      <c r="U131" s="324">
        <f>'[2]1.df13-18-б'!CA28*100</f>
        <v>103.88165900766413</v>
      </c>
      <c r="V131" s="324">
        <f>'[2]1.df13-18-б'!CP28*100</f>
        <v>104.5066162530093</v>
      </c>
      <c r="W131" s="326">
        <f>'[2]1.df13-18-б'!DF28*100</f>
        <v>103.90137266384684</v>
      </c>
      <c r="X131" s="327"/>
      <c r="Y131" s="327"/>
      <c r="Z131" s="324"/>
      <c r="AA131" s="324"/>
      <c r="AB131" s="326"/>
      <c r="AC131" s="328"/>
      <c r="AD131" s="329"/>
      <c r="AE131" s="330"/>
      <c r="AF131" s="330"/>
      <c r="AG131" s="331"/>
      <c r="AH131" s="328"/>
      <c r="AI131" s="332"/>
      <c r="AJ131" s="327"/>
      <c r="AK131" s="324"/>
      <c r="AL131" s="324"/>
      <c r="AM131" s="324"/>
      <c r="AN131" s="325"/>
      <c r="AO131" s="327"/>
      <c r="AP131" s="324"/>
      <c r="AQ131" s="324"/>
      <c r="AR131" s="326"/>
      <c r="AS131" s="325"/>
    </row>
    <row r="132" spans="1:45" s="170" customFormat="1" ht="20.45" hidden="1" customHeight="1">
      <c r="A132" s="363" t="s">
        <v>57</v>
      </c>
      <c r="B132" s="304">
        <f>'[2]df08-12'!CQ16*100</f>
        <v>127.58253464546672</v>
      </c>
      <c r="C132" s="305">
        <f>'[2]df08-12'!DY16*100</f>
        <v>86.404732622509471</v>
      </c>
      <c r="D132" s="305">
        <f>('[2]df08-12'!FH16*100)/100</f>
        <v>112.23448748219627</v>
      </c>
      <c r="E132" s="305">
        <f>'[2]df08-12'!GN16*100</f>
        <v>120.20058570998997</v>
      </c>
      <c r="F132" s="305">
        <f>'[2]df08-12'!HZ16*100</f>
        <v>105.83284497108995</v>
      </c>
      <c r="G132" s="305">
        <f>'[2]1.df13-18-б'!FH18*100</f>
        <v>112.82879314586143</v>
      </c>
      <c r="H132" s="305">
        <f>'[2]1.df13-18-б'!GM18*100</f>
        <v>111.25375228401336</v>
      </c>
      <c r="I132" s="353">
        <f>'[2]1.df13-18-б'!IA18*100</f>
        <v>101.83244358035066</v>
      </c>
      <c r="J132" s="353">
        <f>'[2]1.df13-18-б'!JK18*100</f>
        <v>98.16388242594401</v>
      </c>
      <c r="K132" s="353">
        <f>'[2]1.df13-18-б'!LA18*100</f>
        <v>100.54810284983897</v>
      </c>
      <c r="L132" s="354">
        <f>'[2]1.df13-18-б'!LW18*100</f>
        <v>101.60423179207754</v>
      </c>
      <c r="M132" s="305">
        <f>'[2]df04-07'!K16*100</f>
        <v>131.46944595352798</v>
      </c>
      <c r="N132" s="305">
        <f>'[2]df08-12'!C16*100</f>
        <v>83.53743687745775</v>
      </c>
      <c r="O132" s="305">
        <f>'[2]df08-12'!AQ16*100</f>
        <v>114.79977725721247</v>
      </c>
      <c r="P132" s="305">
        <f>'[2]df08-12'!BE16*100</f>
        <v>128.83135638996805</v>
      </c>
      <c r="Q132" s="305">
        <f>'[2]df08-12'!BS16*100</f>
        <v>109.28155462309648</v>
      </c>
      <c r="R132" s="305">
        <f>'[2]df08-12'!CG16*100</f>
        <v>104.4815789851304</v>
      </c>
      <c r="S132" s="305">
        <f>'[2]1.df13-18-б'!AU18*100</f>
        <v>109.89250414095255</v>
      </c>
      <c r="T132" s="353">
        <f>'[2]1.df13-18-б'!BK18*100</f>
        <v>104.33542828240259</v>
      </c>
      <c r="U132" s="305">
        <f>'[2]1.df13-18-б'!CA18*100</f>
        <v>91.985274984553669</v>
      </c>
      <c r="V132" s="305">
        <f>'[2]1.df13-18-б'!CP18*100</f>
        <v>100.739749382341</v>
      </c>
      <c r="W132" s="354">
        <f>'[2]1.df13-18-б'!DF18*100</f>
        <v>101.50168073617485</v>
      </c>
      <c r="X132" s="304"/>
      <c r="Y132" s="304"/>
      <c r="Z132" s="305"/>
      <c r="AA132" s="305"/>
      <c r="AB132" s="354"/>
      <c r="AC132" s="355"/>
      <c r="AD132" s="356"/>
      <c r="AE132" s="357"/>
      <c r="AF132" s="357"/>
      <c r="AG132" s="358"/>
      <c r="AH132" s="355"/>
      <c r="AI132" s="359"/>
      <c r="AJ132" s="304"/>
      <c r="AK132" s="305"/>
      <c r="AL132" s="305"/>
      <c r="AM132" s="305"/>
      <c r="AN132" s="353"/>
      <c r="AO132" s="360"/>
      <c r="AP132" s="361"/>
      <c r="AQ132" s="361"/>
      <c r="AR132" s="362"/>
      <c r="AS132" s="353"/>
    </row>
    <row r="133" spans="1:45" s="170" customFormat="1" ht="42.6" hidden="1" customHeight="1">
      <c r="A133" s="372" t="s">
        <v>144</v>
      </c>
      <c r="B133" s="304">
        <f>'[2]df08-12'!CQ26*100</f>
        <v>110.67661106788439</v>
      </c>
      <c r="C133" s="305">
        <f>'[2]df08-12'!DY26*100</f>
        <v>82.511971168512474</v>
      </c>
      <c r="D133" s="305">
        <f>('[2]df08-12'!FH26*100)/100</f>
        <v>122.55476555789188</v>
      </c>
      <c r="E133" s="305">
        <f>'[2]df08-12'!GN26*100</f>
        <v>111.9089528334747</v>
      </c>
      <c r="F133" s="305">
        <f>'[2]df08-12'!HZ26*100</f>
        <v>95.101859556582696</v>
      </c>
      <c r="G133" s="305">
        <f>'[2]1.df13-18-б'!FH29*100</f>
        <v>96.118477875979835</v>
      </c>
      <c r="H133" s="305">
        <f>'[2]1.df13-18-б'!GM29*100</f>
        <v>111.27142969114607</v>
      </c>
      <c r="I133" s="353">
        <f>'[2]1.df13-18-б'!IA29*100</f>
        <v>124.89774372748512</v>
      </c>
      <c r="J133" s="353">
        <f>'[2]1.df13-18-б'!JK29*100</f>
        <v>101.99203708029209</v>
      </c>
      <c r="K133" s="353">
        <f>'[2]1.df13-18-б'!LA29*100</f>
        <v>104.2451613318005</v>
      </c>
      <c r="L133" s="354">
        <f>'[2]1.df13-18-б'!LW29*100</f>
        <v>104.51144218731162</v>
      </c>
      <c r="M133" s="305">
        <f>'[2]df04-07'!K26*100</f>
        <v>121.8783123037324</v>
      </c>
      <c r="N133" s="305">
        <f>'[2]df08-12'!C26*100</f>
        <v>89.277843365708804</v>
      </c>
      <c r="O133" s="305">
        <f>'[2]df08-12'!AQ26*100</f>
        <v>123.34675549516427</v>
      </c>
      <c r="P133" s="305">
        <f>'[2]df08-12'!BE26*100</f>
        <v>113.06398341493711</v>
      </c>
      <c r="Q133" s="305">
        <f>'[2]df08-12'!BS26*100</f>
        <v>96.357842731135321</v>
      </c>
      <c r="R133" s="305">
        <f>'[2]df08-12'!CG26*100</f>
        <v>95.423082502487205</v>
      </c>
      <c r="S133" s="305">
        <f>'[2]1.df13-18-б'!AU29*100</f>
        <v>105.06625916391094</v>
      </c>
      <c r="T133" s="353">
        <f>'[2]1.df13-18-б'!BK29*100</f>
        <v>127.6167287168614</v>
      </c>
      <c r="U133" s="305">
        <f>'[2]1.df13-18-б'!CA29*100</f>
        <v>108.50916424319776</v>
      </c>
      <c r="V133" s="305">
        <f>'[2]1.df13-18-б'!CP29*100</f>
        <v>107.54949036169693</v>
      </c>
      <c r="W133" s="354">
        <f>'[2]1.df13-18-б'!DF29*100</f>
        <v>104.94276634150428</v>
      </c>
      <c r="X133" s="304"/>
      <c r="Y133" s="304"/>
      <c r="Z133" s="305"/>
      <c r="AA133" s="305"/>
      <c r="AB133" s="354"/>
      <c r="AC133" s="355"/>
      <c r="AD133" s="356"/>
      <c r="AE133" s="357"/>
      <c r="AF133" s="357"/>
      <c r="AG133" s="358"/>
      <c r="AH133" s="355"/>
      <c r="AI133" s="359"/>
      <c r="AJ133" s="304"/>
      <c r="AK133" s="305"/>
      <c r="AL133" s="305"/>
      <c r="AM133" s="305"/>
      <c r="AN133" s="353"/>
      <c r="AO133" s="360"/>
      <c r="AP133" s="361"/>
      <c r="AQ133" s="361"/>
      <c r="AR133" s="362"/>
      <c r="AS133" s="353"/>
    </row>
    <row r="134" spans="1:45" ht="35.450000000000003" hidden="1" customHeight="1">
      <c r="A134" s="373" t="s">
        <v>59</v>
      </c>
      <c r="B134" s="304">
        <f>'[2]df08-12'!CQ28*100</f>
        <v>135.15109150871655</v>
      </c>
      <c r="C134" s="305">
        <f>'[2]df08-12'!DY28*100</f>
        <v>73.321099099962581</v>
      </c>
      <c r="D134" s="305">
        <f>('[2]df08-12'!FH28*100)/100</f>
        <v>121.52753079550931</v>
      </c>
      <c r="E134" s="305">
        <f>'[2]df08-12'!GN28*100</f>
        <v>115.73974114457141</v>
      </c>
      <c r="F134" s="305">
        <f>'[2]df08-12'!HZ28*100</f>
        <v>90.721160992497133</v>
      </c>
      <c r="G134" s="305">
        <f>'[2]1.df13-18-б'!FH31*100</f>
        <v>99.026918462900909</v>
      </c>
      <c r="H134" s="305">
        <f>'[2]1.df13-18-б'!GM31*100</f>
        <v>109.67172389946207</v>
      </c>
      <c r="I134" s="353">
        <f>'[2]1.df13-18-б'!IA31*100</f>
        <v>116.59816556781695</v>
      </c>
      <c r="J134" s="353">
        <f>'[2]1.df13-18-б'!JK31*100</f>
        <v>104.23646810064216</v>
      </c>
      <c r="K134" s="353">
        <f>'[2]1.df13-18-б'!LA31*100</f>
        <v>104.52737042156839</v>
      </c>
      <c r="L134" s="354">
        <f>'[2]1.df13-18-б'!LW31*100</f>
        <v>104.54992282368603</v>
      </c>
      <c r="M134" s="305">
        <f>'[2]df04-07'!K28*100</f>
        <v>132.75904769525582</v>
      </c>
      <c r="N134" s="305">
        <f>'[2]df08-12'!C28*100</f>
        <v>81.517112606835511</v>
      </c>
      <c r="O134" s="305">
        <f>'[2]df08-12'!AQ28*100</f>
        <v>118.52033515793474</v>
      </c>
      <c r="P134" s="305">
        <f>'[2]df08-12'!BE28*100</f>
        <v>115.17334034868925</v>
      </c>
      <c r="Q134" s="305">
        <f>'[2]df08-12'!BS28*100</f>
        <v>98.24781984791035</v>
      </c>
      <c r="R134" s="305">
        <f>'[2]df08-12'!CG28*100</f>
        <v>94.844752458794815</v>
      </c>
      <c r="S134" s="305">
        <f>'[2]1.df13-18-б'!AU31*100</f>
        <v>104.43472777658636</v>
      </c>
      <c r="T134" s="353">
        <f>'[2]1.df13-18-б'!BK31*100</f>
        <v>119.95745061929813</v>
      </c>
      <c r="U134" s="305">
        <f>'[2]1.df13-18-б'!CA31*100</f>
        <v>109.58855501804973</v>
      </c>
      <c r="V134" s="305">
        <f>'[2]1.df13-18-б'!CP31*100</f>
        <v>108.01630224927283</v>
      </c>
      <c r="W134" s="354">
        <f>'[2]1.df13-18-б'!DF31*100</f>
        <v>104.36861023291222</v>
      </c>
      <c r="X134" s="374"/>
      <c r="Y134" s="304"/>
      <c r="Z134" s="305"/>
      <c r="AA134" s="305"/>
      <c r="AB134" s="354"/>
      <c r="AC134" s="355"/>
      <c r="AD134" s="356"/>
      <c r="AE134" s="357"/>
      <c r="AF134" s="357"/>
      <c r="AG134" s="358"/>
      <c r="AH134" s="355"/>
      <c r="AI134" s="317"/>
      <c r="AJ134" s="304"/>
      <c r="AK134" s="305"/>
      <c r="AL134" s="305"/>
      <c r="AM134" s="305"/>
      <c r="AN134" s="353"/>
      <c r="AO134" s="360"/>
      <c r="AP134" s="361"/>
      <c r="AQ134" s="361"/>
      <c r="AR134" s="362"/>
      <c r="AS134" s="353"/>
    </row>
    <row r="135" spans="1:45" s="382" customFormat="1" ht="27" hidden="1" customHeight="1">
      <c r="A135" s="375" t="s">
        <v>60</v>
      </c>
      <c r="B135" s="376">
        <f>'[2]df08-12'!CQ33*100</f>
        <v>84.21530748435579</v>
      </c>
      <c r="C135" s="377">
        <f>'[2]df08-12'!DY33*100</f>
        <v>96.854150747592954</v>
      </c>
      <c r="D135" s="377">
        <f>('[2]df08-12'!FH33*100)/100</f>
        <v>129.35769799605714</v>
      </c>
      <c r="E135" s="377">
        <f>'[2]df08-12'!GN33*100</f>
        <v>106.44667278290629</v>
      </c>
      <c r="F135" s="377">
        <f>'[2]df08-12'!HZ33*100</f>
        <v>97.272609761309951</v>
      </c>
      <c r="G135" s="377">
        <f>'[2]1.df13-18-б'!FH36*100</f>
        <v>94.812532247717272</v>
      </c>
      <c r="H135" s="377">
        <f>'[2]1.df13-18-б'!GM36*100</f>
        <v>117.3768343991152</v>
      </c>
      <c r="I135" s="355">
        <f>'[2]1.df13-18-б'!IA36*100</f>
        <v>133.18482996086786</v>
      </c>
      <c r="J135" s="355">
        <f>'[2]1.df13-18-б'!JK36*100</f>
        <v>96.942495830795366</v>
      </c>
      <c r="K135" s="355">
        <f>'[2]1.df13-18-б'!LA36*100</f>
        <v>103.05277118127788</v>
      </c>
      <c r="L135" s="378">
        <f>'[2]1.df13-18-б'!LW36*100</f>
        <v>103.93069285214425</v>
      </c>
      <c r="M135" s="377">
        <f>'[2]df04-07'!K33*100</f>
        <v>101.17959678570109</v>
      </c>
      <c r="N135" s="377">
        <f>'[2]df08-12'!C33*100</f>
        <v>106.2702685026121</v>
      </c>
      <c r="O135" s="377">
        <f>'[2]df08-12'!AQ33*100</f>
        <v>136.2058930632229</v>
      </c>
      <c r="P135" s="377">
        <f>'[2]df08-12'!BE33*100</f>
        <v>112.86176468188502</v>
      </c>
      <c r="Q135" s="377">
        <f>'[2]df08-12'!BS33*100</f>
        <v>92.660159003216577</v>
      </c>
      <c r="R135" s="377">
        <f>'[2]df08-12'!CG33*100</f>
        <v>95.384112348599785</v>
      </c>
      <c r="S135" s="377">
        <f>'[2]1.df13-18-б'!AU36*100</f>
        <v>108.99966620657749</v>
      </c>
      <c r="T135" s="355">
        <f>'[2]1.df13-18-б'!BK36*100</f>
        <v>154.50272681971063</v>
      </c>
      <c r="U135" s="377">
        <f>'[2]1.df13-18-б'!CA36*100</f>
        <v>106.22296290795288</v>
      </c>
      <c r="V135" s="377">
        <f>'[2]1.df13-18-б'!CP36*100</f>
        <v>104.81161949106419</v>
      </c>
      <c r="W135" s="378">
        <f>'[2]1.df13-18-б'!DF36*100</f>
        <v>105.53093723977658</v>
      </c>
      <c r="X135" s="379"/>
      <c r="Y135" s="304"/>
      <c r="Z135" s="305"/>
      <c r="AA135" s="305"/>
      <c r="AB135" s="354"/>
      <c r="AC135" s="355"/>
      <c r="AD135" s="356"/>
      <c r="AE135" s="357"/>
      <c r="AF135" s="357"/>
      <c r="AG135" s="358"/>
      <c r="AH135" s="355"/>
      <c r="AI135" s="380"/>
      <c r="AJ135" s="304"/>
      <c r="AK135" s="305"/>
      <c r="AL135" s="305"/>
      <c r="AM135" s="305"/>
      <c r="AN135" s="381"/>
      <c r="AO135" s="360"/>
      <c r="AP135" s="361"/>
      <c r="AQ135" s="361"/>
      <c r="AR135" s="362"/>
      <c r="AS135" s="381"/>
    </row>
    <row r="136" spans="1:45" ht="37.9" hidden="1" customHeight="1">
      <c r="A136" s="373" t="s">
        <v>61</v>
      </c>
      <c r="B136" s="304">
        <f>'[2]df08-12'!CQ34*100</f>
        <v>112.66181813699822</v>
      </c>
      <c r="C136" s="305">
        <f>'[2]df08-12'!DY34*100</f>
        <v>101.01151559501736</v>
      </c>
      <c r="D136" s="305">
        <f>('[2]df08-12'!FH34*100)/100</f>
        <v>105.37862549523886</v>
      </c>
      <c r="E136" s="305">
        <f>'[2]df08-12'!GN34*100</f>
        <v>111.49443942959527</v>
      </c>
      <c r="F136" s="305">
        <f>'[2]df08-12'!HZ34*100</f>
        <v>102.00010754903761</v>
      </c>
      <c r="G136" s="305">
        <f>'[2]1.df13-18-б'!FH37*100</f>
        <v>94.161327476886726</v>
      </c>
      <c r="H136" s="305">
        <f>'[2]1.df13-18-б'!GM37*100</f>
        <v>102.3313343116484</v>
      </c>
      <c r="I136" s="353">
        <f>'[2]1.df13-18-б'!IA37*100</f>
        <v>125.7040110966734</v>
      </c>
      <c r="J136" s="353">
        <f>'[2]1.df13-18-б'!JK37*100</f>
        <v>105.99673874827656</v>
      </c>
      <c r="K136" s="353">
        <f>'[2]1.df13-18-б'!LA37*100</f>
        <v>105.52045126012413</v>
      </c>
      <c r="L136" s="354">
        <f>'[2]1.df13-18-б'!LW37*100</f>
        <v>105.29429488493219</v>
      </c>
      <c r="M136" s="305">
        <f>'[2]df04-07'!K34*100</f>
        <v>118.34656053269343</v>
      </c>
      <c r="N136" s="305">
        <f>'[2]df08-12'!C34*100</f>
        <v>102.8647604303397</v>
      </c>
      <c r="O136" s="305">
        <f>'[2]df08-12'!AQ34*100</f>
        <v>110.65518232617053</v>
      </c>
      <c r="P136" s="305">
        <f>'[2]df08-12'!BE34*100</f>
        <v>108.81715612500456</v>
      </c>
      <c r="Q136" s="305">
        <f>'[2]df08-12'!BS34*100</f>
        <v>101.31768596490107</v>
      </c>
      <c r="R136" s="305">
        <f>'[2]df08-12'!CG34*100</f>
        <v>100.33585359481376</v>
      </c>
      <c r="S136" s="305">
        <f>'[2]1.df13-18-б'!AU37*100</f>
        <v>101.9038551278103</v>
      </c>
      <c r="T136" s="353">
        <f>'[2]1.df13-18-б'!BK37*100</f>
        <v>112.7308814334188</v>
      </c>
      <c r="U136" s="305">
        <f>'[2]1.df13-18-б'!CA37*100</f>
        <v>103.31193336337338</v>
      </c>
      <c r="V136" s="305">
        <f>'[2]1.df13-18-б'!CP37*100</f>
        <v>106.38773972109202</v>
      </c>
      <c r="W136" s="354">
        <f>'[2]1.df13-18-б'!DF37*100</f>
        <v>105.76791134771601</v>
      </c>
      <c r="X136" s="374"/>
      <c r="Y136" s="304"/>
      <c r="Z136" s="305"/>
      <c r="AA136" s="305"/>
      <c r="AB136" s="354"/>
      <c r="AC136" s="355"/>
      <c r="AD136" s="356"/>
      <c r="AE136" s="357"/>
      <c r="AF136" s="357"/>
      <c r="AG136" s="358"/>
      <c r="AH136" s="355"/>
      <c r="AI136" s="317"/>
      <c r="AJ136" s="304"/>
      <c r="AK136" s="305"/>
      <c r="AL136" s="305"/>
      <c r="AM136" s="305"/>
      <c r="AN136" s="353"/>
      <c r="AO136" s="360"/>
      <c r="AP136" s="361"/>
      <c r="AQ136" s="361"/>
      <c r="AR136" s="362"/>
      <c r="AS136" s="353"/>
    </row>
    <row r="137" spans="1:45" ht="43.15" hidden="1" customHeight="1">
      <c r="A137" s="383" t="s">
        <v>145</v>
      </c>
      <c r="B137" s="304">
        <f>'[2]df08-12'!CQ35*100</f>
        <v>129.78384179730537</v>
      </c>
      <c r="C137" s="305">
        <f>'[2]df08-12'!DY35*100</f>
        <v>90.536092488787901</v>
      </c>
      <c r="D137" s="305">
        <f>('[2]df08-12'!FH35*100)/100</f>
        <v>113.15265138699786</v>
      </c>
      <c r="E137" s="305">
        <f>'[2]df08-12'!GN35*100</f>
        <v>116.89998108189452</v>
      </c>
      <c r="F137" s="305">
        <f>'[2]df08-12'!HZ35*100</f>
        <v>101.93467544633843</v>
      </c>
      <c r="G137" s="305">
        <f>'[2]1.df13-18-б'!FH38*100</f>
        <v>96.466931944221315</v>
      </c>
      <c r="H137" s="305">
        <f>'[2]1.df13-18-б'!GM38*100</f>
        <v>106.90827419279003</v>
      </c>
      <c r="I137" s="353">
        <f>'[2]1.df13-18-б'!IA38*100</f>
        <v>118.18553146212413</v>
      </c>
      <c r="J137" s="353">
        <f>'[2]1.df13-18-б'!JK38*100</f>
        <v>101.97544866750394</v>
      </c>
      <c r="K137" s="353">
        <f>'[2]1.df13-18-б'!LA38*100</f>
        <v>102.34715560617964</v>
      </c>
      <c r="L137" s="354">
        <f>'[2]1.df13-18-б'!LW38*100</f>
        <v>102.9543851044463</v>
      </c>
      <c r="M137" s="305">
        <f>'[2]df04-07'!K35*100</f>
        <v>124.07662223732869</v>
      </c>
      <c r="N137" s="305">
        <f>'[2]df08-12'!C35*100</f>
        <v>92.687847272805243</v>
      </c>
      <c r="O137" s="305">
        <f>'[2]df08-12'!AQ35*100</f>
        <v>113.57613261397152</v>
      </c>
      <c r="P137" s="305">
        <f>'[2]df08-12'!BE35*100</f>
        <v>119.18313453605724</v>
      </c>
      <c r="Q137" s="305">
        <f>'[2]df08-12'!BS35*100</f>
        <v>104.1575668174759</v>
      </c>
      <c r="R137" s="305">
        <f>'[2]df08-12'!CG35*100</f>
        <v>101.33312539631399</v>
      </c>
      <c r="S137" s="305">
        <f>'[2]1.df13-18-б'!AU38*100</f>
        <v>105.69071056350813</v>
      </c>
      <c r="T137" s="353">
        <f>'[2]1.df13-18-б'!BK38*100</f>
        <v>117.33623846175027</v>
      </c>
      <c r="U137" s="305">
        <f>'[2]1.df13-18-б'!CA38*100</f>
        <v>105.03988622368723</v>
      </c>
      <c r="V137" s="305">
        <f>'[2]1.df13-18-б'!CP38*100</f>
        <v>102.12647139118414</v>
      </c>
      <c r="W137" s="354">
        <f>'[2]1.df13-18-б'!DF38*100</f>
        <v>102.81714973199006</v>
      </c>
      <c r="X137" s="374"/>
      <c r="Y137" s="304"/>
      <c r="Z137" s="305"/>
      <c r="AA137" s="305"/>
      <c r="AB137" s="354"/>
      <c r="AC137" s="355"/>
      <c r="AD137" s="356"/>
      <c r="AE137" s="357"/>
      <c r="AF137" s="357"/>
      <c r="AG137" s="358"/>
      <c r="AH137" s="355"/>
      <c r="AI137" s="317"/>
      <c r="AJ137" s="304"/>
      <c r="AK137" s="305"/>
      <c r="AL137" s="305"/>
      <c r="AM137" s="305"/>
      <c r="AN137" s="353"/>
      <c r="AO137" s="360"/>
      <c r="AP137" s="361"/>
      <c r="AQ137" s="361"/>
      <c r="AR137" s="362"/>
      <c r="AS137" s="353"/>
    </row>
    <row r="138" spans="1:45" ht="60.6" hidden="1" customHeight="1">
      <c r="A138" s="383" t="s">
        <v>146</v>
      </c>
      <c r="B138" s="304">
        <f>'[2]df08-12'!CQ39*100</f>
        <v>113.12837178401676</v>
      </c>
      <c r="C138" s="305">
        <f>'[2]df08-12'!DY39*100</f>
        <v>119.09411943116022</v>
      </c>
      <c r="D138" s="305">
        <f>('[2]df08-12'!FH39*100)/100</f>
        <v>109.42988470516293</v>
      </c>
      <c r="E138" s="305">
        <f>'[2]df08-12'!GN39*100</f>
        <v>112.86481714365397</v>
      </c>
      <c r="F138" s="305">
        <f>'[2]df08-12'!HZ39*100</f>
        <v>104.76915900892966</v>
      </c>
      <c r="G138" s="305">
        <f>'[2]1.df13-18-б'!FH42*100</f>
        <v>106.79840411621898</v>
      </c>
      <c r="H138" s="305">
        <f>'[2]1.df13-18-б'!GM42*100</f>
        <v>98.852240470332134</v>
      </c>
      <c r="I138" s="353">
        <f>'[2]1.df13-18-б'!IA42*100</f>
        <v>112.15662278360585</v>
      </c>
      <c r="J138" s="353">
        <f>'[2]1.df13-18-б'!JK42*100</f>
        <v>108.21316886904637</v>
      </c>
      <c r="K138" s="353">
        <f>'[2]1.df13-18-б'!LA42*100</f>
        <v>106.80484916832343</v>
      </c>
      <c r="L138" s="354">
        <f>'[2]1.df13-18-б'!LW42*100</f>
        <v>105.73280415985442</v>
      </c>
      <c r="M138" s="305">
        <f>'[2]df04-07'!K39*100</f>
        <v>114.73298006807566</v>
      </c>
      <c r="N138" s="305">
        <f>'[2]df08-12'!C39*100</f>
        <v>105.1867865466735</v>
      </c>
      <c r="O138" s="305">
        <f>'[2]df08-12'!AQ39*100</f>
        <v>106.3042761272541</v>
      </c>
      <c r="P138" s="305">
        <f>'[2]df08-12'!BE39*100</f>
        <v>109.0239890085446</v>
      </c>
      <c r="Q138" s="305">
        <f>'[2]df08-12'!BS39*100</f>
        <v>104.05079131772452</v>
      </c>
      <c r="R138" s="305">
        <f>'[2]df08-12'!CG39*100</f>
        <v>101.67391576580836</v>
      </c>
      <c r="S138" s="305">
        <f>'[2]1.df13-18-б'!AU42*100</f>
        <v>103.62613530947822</v>
      </c>
      <c r="T138" s="353">
        <f>'[2]1.df13-18-б'!BK42*100</f>
        <v>113.8417156228906</v>
      </c>
      <c r="U138" s="305">
        <f>'[2]1.df13-18-б'!CA42*100</f>
        <v>109.32016874813868</v>
      </c>
      <c r="V138" s="305">
        <f>'[2]1.df13-18-б'!CP42*100</f>
        <v>106.45917077854148</v>
      </c>
      <c r="W138" s="354">
        <f>'[2]1.df13-18-б'!DF42*100</f>
        <v>105.73846716445941</v>
      </c>
      <c r="X138" s="374"/>
      <c r="Y138" s="304"/>
      <c r="Z138" s="305"/>
      <c r="AA138" s="305"/>
      <c r="AB138" s="354"/>
      <c r="AC138" s="355"/>
      <c r="AD138" s="356"/>
      <c r="AE138" s="357"/>
      <c r="AF138" s="357"/>
      <c r="AG138" s="358"/>
      <c r="AH138" s="355"/>
      <c r="AI138" s="317"/>
      <c r="AJ138" s="304"/>
      <c r="AK138" s="305"/>
      <c r="AL138" s="305"/>
      <c r="AM138" s="305"/>
      <c r="AN138" s="353"/>
      <c r="AO138" s="360"/>
      <c r="AP138" s="361"/>
      <c r="AQ138" s="361"/>
      <c r="AR138" s="362"/>
      <c r="AS138" s="353"/>
    </row>
    <row r="139" spans="1:45" ht="28.9" hidden="1" customHeight="1">
      <c r="A139" s="373" t="s">
        <v>64</v>
      </c>
      <c r="B139" s="304"/>
      <c r="C139" s="305"/>
      <c r="D139" s="305">
        <v>0</v>
      </c>
      <c r="E139" s="305"/>
      <c r="F139" s="305"/>
      <c r="G139" s="305"/>
      <c r="H139" s="305"/>
      <c r="I139" s="353"/>
      <c r="J139" s="353"/>
      <c r="K139" s="353"/>
      <c r="L139" s="354"/>
      <c r="M139" s="305"/>
      <c r="N139" s="305"/>
      <c r="O139" s="305"/>
      <c r="P139" s="305"/>
      <c r="Q139" s="305"/>
      <c r="R139" s="305"/>
      <c r="S139" s="305"/>
      <c r="T139" s="353"/>
      <c r="U139" s="305"/>
      <c r="V139" s="305"/>
      <c r="W139" s="354"/>
      <c r="X139" s="374"/>
      <c r="Y139" s="304"/>
      <c r="Z139" s="305"/>
      <c r="AA139" s="305"/>
      <c r="AB139" s="354"/>
      <c r="AC139" s="355"/>
      <c r="AD139" s="356"/>
      <c r="AE139" s="357"/>
      <c r="AF139" s="357"/>
      <c r="AG139" s="358"/>
      <c r="AH139" s="355"/>
      <c r="AI139" s="317"/>
      <c r="AJ139" s="304"/>
      <c r="AK139" s="305"/>
      <c r="AL139" s="305"/>
      <c r="AM139" s="305"/>
      <c r="AN139" s="353"/>
      <c r="AO139" s="360"/>
      <c r="AP139" s="361"/>
      <c r="AQ139" s="361"/>
      <c r="AR139" s="362"/>
      <c r="AS139" s="353"/>
    </row>
    <row r="140" spans="1:45" ht="15.6" hidden="1" customHeight="1">
      <c r="A140" s="363" t="s">
        <v>65</v>
      </c>
      <c r="B140" s="304"/>
      <c r="C140" s="305"/>
      <c r="D140" s="305">
        <v>0</v>
      </c>
      <c r="E140" s="305"/>
      <c r="F140" s="305"/>
      <c r="G140" s="305"/>
      <c r="H140" s="305"/>
      <c r="I140" s="353"/>
      <c r="J140" s="353"/>
      <c r="K140" s="353"/>
      <c r="L140" s="354"/>
      <c r="M140" s="305"/>
      <c r="N140" s="305"/>
      <c r="O140" s="305"/>
      <c r="P140" s="305"/>
      <c r="Q140" s="305"/>
      <c r="R140" s="305"/>
      <c r="S140" s="305"/>
      <c r="T140" s="353"/>
      <c r="U140" s="305"/>
      <c r="V140" s="305"/>
      <c r="W140" s="354"/>
      <c r="X140" s="374"/>
      <c r="Y140" s="304"/>
      <c r="Z140" s="305"/>
      <c r="AA140" s="305"/>
      <c r="AB140" s="354"/>
      <c r="AC140" s="355"/>
      <c r="AD140" s="356"/>
      <c r="AE140" s="357"/>
      <c r="AF140" s="357"/>
      <c r="AG140" s="358"/>
      <c r="AH140" s="355"/>
      <c r="AI140" s="317"/>
      <c r="AJ140" s="304"/>
      <c r="AK140" s="305"/>
      <c r="AL140" s="305"/>
      <c r="AM140" s="305"/>
      <c r="AN140" s="353"/>
      <c r="AO140" s="360"/>
      <c r="AP140" s="361"/>
      <c r="AQ140" s="361"/>
      <c r="AR140" s="362"/>
      <c r="AS140" s="353"/>
    </row>
    <row r="141" spans="1:45" ht="27" hidden="1" customHeight="1">
      <c r="A141" s="372" t="s">
        <v>147</v>
      </c>
      <c r="B141" s="304">
        <f>'[2]df08-12'!CQ46*100</f>
        <v>106.60770908727216</v>
      </c>
      <c r="C141" s="305">
        <f>'[2]df08-12'!DY46*100</f>
        <v>103.80634316682161</v>
      </c>
      <c r="D141" s="305">
        <f>('[2]df08-12'!FH46*100)/100</f>
        <v>105.65935368997374</v>
      </c>
      <c r="E141" s="305">
        <f>'[2]df08-12'!GN46*100</f>
        <v>106.84745861981015</v>
      </c>
      <c r="F141" s="305">
        <f>'[2]df08-12'!HZ46*100</f>
        <v>111.52901571444423</v>
      </c>
      <c r="G141" s="305">
        <f>'[2]1.df13-18-б'!FH49*100</f>
        <v>97.627388796508967</v>
      </c>
      <c r="H141" s="305">
        <f>'[2]1.df13-18-б'!GM49*100</f>
        <v>118.5928867087523</v>
      </c>
      <c r="I141" s="353">
        <f>'[2]1.df13-18-б'!IA49*100</f>
        <v>116.63594635939987</v>
      </c>
      <c r="J141" s="353">
        <f>'[2]1.df13-18-б'!JK49*100</f>
        <v>107.04840562737321</v>
      </c>
      <c r="K141" s="353">
        <f>'[2]1.df13-18-б'!LA49*100</f>
        <v>103.76741124349844</v>
      </c>
      <c r="L141" s="354">
        <f>'[2]1.df13-18-б'!LW49*100</f>
        <v>103.54152904837986</v>
      </c>
      <c r="M141" s="305">
        <f>'[2]df04-07'!K46*100</f>
        <v>117.13491634007151</v>
      </c>
      <c r="N141" s="305">
        <f>'[2]df08-12'!C46*100</f>
        <v>95.848750944653801</v>
      </c>
      <c r="O141" s="305">
        <f>'[2]df08-12'!AQ46*100</f>
        <v>101.84995884669317</v>
      </c>
      <c r="P141" s="305">
        <f>'[2]df08-12'!BE46*100</f>
        <v>111.30090829646477</v>
      </c>
      <c r="Q141" s="305">
        <f>'[2]df08-12'!BS46*100</f>
        <v>104.05491863237373</v>
      </c>
      <c r="R141" s="305">
        <f>'[2]df08-12'!CG46*100</f>
        <v>103.57116279906585</v>
      </c>
      <c r="S141" s="305">
        <f>'[2]1.df13-18-б'!AU49*100</f>
        <v>102.6905604709054</v>
      </c>
      <c r="T141" s="353">
        <f>'[2]1.df13-18-б'!BK49*100</f>
        <v>109.34828622231882</v>
      </c>
      <c r="U141" s="305">
        <f>'[2]1.df13-18-б'!CA49*100</f>
        <v>104.39064848094246</v>
      </c>
      <c r="V141" s="305">
        <f>'[2]1.df13-18-б'!CP49*100</f>
        <v>104.15743726982831</v>
      </c>
      <c r="W141" s="354">
        <f>'[2]1.df13-18-б'!DF49*100</f>
        <v>103.5480657693922</v>
      </c>
      <c r="X141" s="374"/>
      <c r="Y141" s="304"/>
      <c r="Z141" s="305"/>
      <c r="AA141" s="305"/>
      <c r="AB141" s="354"/>
      <c r="AC141" s="355"/>
      <c r="AD141" s="356"/>
      <c r="AE141" s="357"/>
      <c r="AF141" s="357"/>
      <c r="AG141" s="358"/>
      <c r="AH141" s="355"/>
      <c r="AI141" s="317"/>
      <c r="AJ141" s="304"/>
      <c r="AK141" s="305"/>
      <c r="AL141" s="305"/>
      <c r="AM141" s="305"/>
      <c r="AN141" s="353"/>
      <c r="AO141" s="360"/>
      <c r="AP141" s="361"/>
      <c r="AQ141" s="361"/>
      <c r="AR141" s="362"/>
      <c r="AS141" s="353"/>
    </row>
    <row r="142" spans="1:45" ht="25.9" hidden="1" customHeight="1">
      <c r="A142" s="363" t="s">
        <v>67</v>
      </c>
      <c r="B142" s="304">
        <f>'[2]df08-12'!CQ47*100</f>
        <v>109.93981145596294</v>
      </c>
      <c r="C142" s="305">
        <f>'[2]df08-12'!DY47*100</f>
        <v>105.29740656115723</v>
      </c>
      <c r="D142" s="305">
        <f>('[2]df08-12'!FH47*100)/100</f>
        <v>115.15196808426361</v>
      </c>
      <c r="E142" s="305">
        <f>'[2]df08-12'!GN47*100</f>
        <v>110.6078535207327</v>
      </c>
      <c r="F142" s="305">
        <f>'[2]df08-12'!HZ47*100</f>
        <v>90.503603911314826</v>
      </c>
      <c r="G142" s="305">
        <f>'[2]1.df13-18-б'!FH50*100</f>
        <v>109.10004089423259</v>
      </c>
      <c r="H142" s="305">
        <f>'[2]1.df13-18-б'!GM50*100</f>
        <v>109.1798476118567</v>
      </c>
      <c r="I142" s="353">
        <f>'[2]1.df13-18-б'!IA50*100</f>
        <v>132.90858619317609</v>
      </c>
      <c r="J142" s="353">
        <f>'[2]1.df13-18-б'!JK50*100</f>
        <v>111.30115337178037</v>
      </c>
      <c r="K142" s="353">
        <f>'[2]1.df13-18-б'!LA50*100</f>
        <v>103.7484673944314</v>
      </c>
      <c r="L142" s="354">
        <f>'[2]1.df13-18-б'!LW50*100</f>
        <v>103.980456706574</v>
      </c>
      <c r="M142" s="305">
        <f>'[2]df04-07'!K47*100-0.1</f>
        <v>107.66164048954553</v>
      </c>
      <c r="N142" s="305">
        <f>'[2]df08-12'!C47*100</f>
        <v>99.203607491476674</v>
      </c>
      <c r="O142" s="305">
        <f>'[2]df08-12'!AQ47*100</f>
        <v>113.7930350958668</v>
      </c>
      <c r="P142" s="305">
        <f>'[2]df08-12'!BE47*100</f>
        <v>115.03546941953377</v>
      </c>
      <c r="Q142" s="305">
        <f>'[2]df08-12'!BS47*100</f>
        <v>97.985093523149729</v>
      </c>
      <c r="R142" s="305">
        <f>'[2]df08-12'!CG47*100</f>
        <v>101.35467987284048</v>
      </c>
      <c r="S142" s="305">
        <f>'[2]1.df13-18-б'!AU50*100</f>
        <v>100.83080204669574</v>
      </c>
      <c r="T142" s="353">
        <f>'[2]1.df13-18-б'!BK50*100</f>
        <v>122.80340168139465</v>
      </c>
      <c r="U142" s="305">
        <f>'[2]1.df13-18-б'!CA50*100</f>
        <v>112.22756908195201</v>
      </c>
      <c r="V142" s="305">
        <f>'[2]1.df13-18-б'!CP50*100</f>
        <v>103.97971454455916</v>
      </c>
      <c r="W142" s="354">
        <f>'[2]1.df13-18-б'!DF50*100</f>
        <v>104.08624332641378</v>
      </c>
      <c r="X142" s="374"/>
      <c r="Y142" s="304"/>
      <c r="Z142" s="305"/>
      <c r="AA142" s="305"/>
      <c r="AB142" s="354"/>
      <c r="AC142" s="355"/>
      <c r="AD142" s="356"/>
      <c r="AE142" s="357"/>
      <c r="AF142" s="357"/>
      <c r="AG142" s="358"/>
      <c r="AH142" s="355"/>
      <c r="AI142" s="317"/>
      <c r="AJ142" s="304"/>
      <c r="AK142" s="305"/>
      <c r="AL142" s="305"/>
      <c r="AM142" s="305"/>
      <c r="AN142" s="353"/>
      <c r="AO142" s="360"/>
      <c r="AP142" s="361"/>
      <c r="AQ142" s="361"/>
      <c r="AR142" s="362"/>
      <c r="AS142" s="353"/>
    </row>
    <row r="143" spans="1:45" ht="33" hidden="1" customHeight="1">
      <c r="A143" s="383" t="s">
        <v>148</v>
      </c>
      <c r="B143" s="304">
        <f>'[2]df08-12'!CQ49*100</f>
        <v>126.89639389375007</v>
      </c>
      <c r="C143" s="305">
        <f>'[2]df08-12'!DY49*100</f>
        <v>89.505605765289815</v>
      </c>
      <c r="D143" s="305">
        <f>('[2]df08-12'!FH49*100)/100</f>
        <v>100.65716641994015</v>
      </c>
      <c r="E143" s="305">
        <f>'[2]df08-12'!GN49*100</f>
        <v>117.70483070517889</v>
      </c>
      <c r="F143" s="305">
        <f>'[2]df08-12'!HZ49*100</f>
        <v>101.21284007025176</v>
      </c>
      <c r="G143" s="305">
        <f>'[2]1.df13-18-б'!FH52*100</f>
        <v>109.00842288222698</v>
      </c>
      <c r="H143" s="305">
        <f>'[2]1.df13-18-б'!GM52*100</f>
        <v>100.5542631454277</v>
      </c>
      <c r="I143" s="353">
        <f>'[2]1.df13-18-б'!IA52*100</f>
        <v>103.96399067222153</v>
      </c>
      <c r="J143" s="353">
        <f>'[2]1.df13-18-б'!JK52*100</f>
        <v>109.41153590616521</v>
      </c>
      <c r="K143" s="353">
        <f>'[2]1.df13-18-б'!LA52*100</f>
        <v>105.17708140732729</v>
      </c>
      <c r="L143" s="354">
        <f>'[2]1.df13-18-б'!LW52*100</f>
        <v>105.53314432612896</v>
      </c>
      <c r="M143" s="305">
        <f>'[2]df04-07'!K49*100</f>
        <v>122.20282828446025</v>
      </c>
      <c r="N143" s="305">
        <f>'[2]1.df13-18-б'!JM52*100</f>
        <v>113.44618990200992</v>
      </c>
      <c r="O143" s="305">
        <f>'[2]1.df13-18-б'!JN52*100</f>
        <v>108.4392455184733</v>
      </c>
      <c r="P143" s="305">
        <f>'[2]df08-12'!BE49*100</f>
        <v>111.6406534547862</v>
      </c>
      <c r="Q143" s="305">
        <f>'[2]df08-12'!BS49*100</f>
        <v>108.81693865349922</v>
      </c>
      <c r="R143" s="305">
        <f>'[2]df08-12'!CG49*100</f>
        <v>103.21170036951655</v>
      </c>
      <c r="S143" s="305">
        <f>'[2]1.df13-18-б'!AU52*100</f>
        <v>101.10987068990904</v>
      </c>
      <c r="T143" s="353">
        <f>'[2]1.df13-18-б'!BK52*100</f>
        <v>104.75426480882855</v>
      </c>
      <c r="U143" s="305">
        <f>'[2]1.df13-18-б'!CA52*100</f>
        <v>104.3709844375188</v>
      </c>
      <c r="V143" s="305">
        <f>'[2]1.df13-18-б'!CP52*100</f>
        <v>105.05852677952529</v>
      </c>
      <c r="W143" s="354">
        <f>'[2]1.df13-18-б'!DF52*100</f>
        <v>105.33128081474797</v>
      </c>
      <c r="X143" s="374"/>
      <c r="Y143" s="304"/>
      <c r="Z143" s="305"/>
      <c r="AA143" s="305"/>
      <c r="AB143" s="354"/>
      <c r="AC143" s="355"/>
      <c r="AD143" s="356"/>
      <c r="AE143" s="357"/>
      <c r="AF143" s="357"/>
      <c r="AG143" s="358"/>
      <c r="AH143" s="355"/>
      <c r="AI143" s="317"/>
      <c r="AJ143" s="304"/>
      <c r="AK143" s="305"/>
      <c r="AL143" s="305"/>
      <c r="AM143" s="305"/>
      <c r="AN143" s="353"/>
      <c r="AO143" s="360"/>
      <c r="AP143" s="361"/>
      <c r="AQ143" s="361"/>
      <c r="AR143" s="362"/>
      <c r="AS143" s="353"/>
    </row>
    <row r="144" spans="1:45" ht="30.75" hidden="1" customHeight="1">
      <c r="A144" s="383" t="s">
        <v>149</v>
      </c>
      <c r="B144" s="304">
        <f>'[2]df08-12'!CQ50*100</f>
        <v>113.73454630368647</v>
      </c>
      <c r="C144" s="305">
        <f>'[2]df08-12'!DY50*100</f>
        <v>112.45890784070814</v>
      </c>
      <c r="D144" s="305">
        <f>('[2]df08-12'!FH50*100)/100</f>
        <v>107.18649908642993</v>
      </c>
      <c r="E144" s="305">
        <f>'[2]df08-12'!GN50*100</f>
        <v>114.72094130906893</v>
      </c>
      <c r="F144" s="305">
        <f>'[2]df08-12'!HZ50*100</f>
        <v>106.36342359941868</v>
      </c>
      <c r="G144" s="305">
        <f>'[2]1.df13-18-б'!FH53*100</f>
        <v>104.94274587974066</v>
      </c>
      <c r="H144" s="305">
        <f>'[2]1.df13-18-б'!GM53*100</f>
        <v>106.08061973613773</v>
      </c>
      <c r="I144" s="353">
        <f>'[2]1.df13-18-б'!IA53*100</f>
        <v>120.69049755303671</v>
      </c>
      <c r="J144" s="353">
        <f>'[2]1.df13-18-б'!JK53*100</f>
        <v>102.82950099762387</v>
      </c>
      <c r="K144" s="353">
        <f>'[2]1.df13-18-б'!LA53*100</f>
        <v>104.13212531170271</v>
      </c>
      <c r="L144" s="354">
        <f>'[2]1.df13-18-б'!LW53*100</f>
        <v>104.15532275033539</v>
      </c>
      <c r="M144" s="305">
        <f>'[2]df04-07'!K50*100</f>
        <v>110.67528890624607</v>
      </c>
      <c r="N144" s="305">
        <f>'[2]df08-12'!C50*100</f>
        <v>107.9645228811349</v>
      </c>
      <c r="O144" s="305">
        <f>'[2]df08-12'!AQ50*100</f>
        <v>106.04828085474185</v>
      </c>
      <c r="P144" s="305">
        <f>'[2]df08-12'!BE50*100</f>
        <v>118.34971843511217</v>
      </c>
      <c r="Q144" s="305">
        <f>'[2]df08-12'!BS50*100</f>
        <v>102.34602347313999</v>
      </c>
      <c r="R144" s="305">
        <f>'[2]df08-12'!CG50*100</f>
        <v>104.17610561721243</v>
      </c>
      <c r="S144" s="305">
        <f>'[2]1.df13-18-б'!AU53*100</f>
        <v>103.34647151263441</v>
      </c>
      <c r="T144" s="353">
        <f>'[2]1.df13-18-б'!BK53*100</f>
        <v>114.51664217623177</v>
      </c>
      <c r="U144" s="305">
        <f>'[2]1.df13-18-б'!CA53*100</f>
        <v>110.31330973424156</v>
      </c>
      <c r="V144" s="305">
        <f>'[2]1.df13-18-б'!CP53*100</f>
        <v>104.50940367175924</v>
      </c>
      <c r="W144" s="354">
        <f>'[2]1.df13-18-б'!DF53*100</f>
        <v>104.19455180529857</v>
      </c>
      <c r="X144" s="374"/>
      <c r="Y144" s="304"/>
      <c r="Z144" s="305"/>
      <c r="AA144" s="305"/>
      <c r="AB144" s="354"/>
      <c r="AC144" s="355"/>
      <c r="AD144" s="356"/>
      <c r="AE144" s="357"/>
      <c r="AF144" s="357"/>
      <c r="AG144" s="358"/>
      <c r="AH144" s="355"/>
      <c r="AI144" s="317"/>
      <c r="AJ144" s="304"/>
      <c r="AK144" s="305"/>
      <c r="AL144" s="305"/>
      <c r="AM144" s="305"/>
      <c r="AN144" s="353"/>
      <c r="AO144" s="360"/>
      <c r="AP144" s="361"/>
      <c r="AQ144" s="361"/>
      <c r="AR144" s="362"/>
      <c r="AS144" s="353"/>
    </row>
    <row r="145" spans="1:45" ht="30" hidden="1" customHeight="1">
      <c r="A145" s="383" t="s">
        <v>150</v>
      </c>
      <c r="B145" s="304">
        <f>'[2]df08-12'!CQ53*100</f>
        <v>125.33375324288365</v>
      </c>
      <c r="C145" s="305">
        <f>'[2]df08-12'!DY53*100</f>
        <v>108.36763131448865</v>
      </c>
      <c r="D145" s="305">
        <f>('[2]df08-12'!FH53*100)/100</f>
        <v>106.75479478490288</v>
      </c>
      <c r="E145" s="305">
        <f>'[2]df08-12'!GN53*100</f>
        <v>109.07841806005976</v>
      </c>
      <c r="F145" s="305">
        <f>'[2]df08-12'!HZ53*100</f>
        <v>105.86762031345627</v>
      </c>
      <c r="G145" s="305">
        <f>'[2]1.df13-18-б'!FH56*100</f>
        <v>107.22268034694406</v>
      </c>
      <c r="H145" s="305">
        <f>'[2]1.df13-18-б'!GM56*100</f>
        <v>110.96674109899634</v>
      </c>
      <c r="I145" s="353">
        <f>'[2]1.df13-18-б'!IA56*100</f>
        <v>119.23016595736394</v>
      </c>
      <c r="J145" s="353">
        <f>'[2]1.df13-18-б'!JK56*100</f>
        <v>107.45891145910616</v>
      </c>
      <c r="K145" s="353">
        <f>'[2]1.df13-18-б'!LA56*100</f>
        <v>105.57937056925559</v>
      </c>
      <c r="L145" s="354">
        <f>'[2]1.df13-18-б'!LW56*100</f>
        <v>104.26302499799591</v>
      </c>
      <c r="M145" s="305">
        <f>'[2]df04-07'!K53*100</f>
        <v>122.06948660871943</v>
      </c>
      <c r="N145" s="305">
        <f>'[2]df08-12'!C53*100</f>
        <v>107.24754561887322</v>
      </c>
      <c r="O145" s="305">
        <f>'[2]df08-12'!AQ53*100</f>
        <v>107.08980110525725</v>
      </c>
      <c r="P145" s="305">
        <f>'[2]df08-12'!BE53*100</f>
        <v>111.72029301558976</v>
      </c>
      <c r="Q145" s="305">
        <f>'[2]df08-12'!BS53*100</f>
        <v>102.61128680987557</v>
      </c>
      <c r="R145" s="305">
        <f>'[2]df08-12'!CG53*100</f>
        <v>105.77045384729229</v>
      </c>
      <c r="S145" s="305">
        <f>'[2]1.df13-18-б'!AU56*100</f>
        <v>108.42832026352124</v>
      </c>
      <c r="T145" s="353">
        <f>'[2]1.df13-18-б'!BK56*100</f>
        <v>118.57214265562665</v>
      </c>
      <c r="U145" s="305">
        <f>'[2]1.df13-18-б'!CA56*100</f>
        <v>106.99189224125021</v>
      </c>
      <c r="V145" s="305">
        <f>'[2]1.df13-18-б'!CP56*100</f>
        <v>105.6291311064555</v>
      </c>
      <c r="W145" s="354">
        <f>'[2]1.df13-18-б'!DF56*100</f>
        <v>104.26015893762262</v>
      </c>
      <c r="X145" s="374"/>
      <c r="Y145" s="304"/>
      <c r="Z145" s="305"/>
      <c r="AA145" s="305"/>
      <c r="AB145" s="354"/>
      <c r="AC145" s="355"/>
      <c r="AD145" s="356"/>
      <c r="AE145" s="357"/>
      <c r="AF145" s="357"/>
      <c r="AG145" s="358"/>
      <c r="AH145" s="355"/>
      <c r="AI145" s="317"/>
      <c r="AJ145" s="304"/>
      <c r="AK145" s="305"/>
      <c r="AL145" s="305"/>
      <c r="AM145" s="305"/>
      <c r="AN145" s="353"/>
      <c r="AO145" s="360"/>
      <c r="AP145" s="361"/>
      <c r="AQ145" s="361"/>
      <c r="AR145" s="362"/>
      <c r="AS145" s="353"/>
    </row>
    <row r="146" spans="1:45" s="395" customFormat="1" ht="20.45" hidden="1" customHeight="1">
      <c r="A146" s="384" t="s">
        <v>71</v>
      </c>
      <c r="B146" s="385">
        <f>'[2]df08-12'!CL60*100</f>
        <v>104.65352745438912</v>
      </c>
      <c r="C146" s="386">
        <f>'[2]df08-12'!DP60*100</f>
        <v>91.285794998144027</v>
      </c>
      <c r="D146" s="386">
        <f>('[2]df08-12'!FH60*100)/100</f>
        <v>167.10973772901391</v>
      </c>
      <c r="E146" s="386">
        <f>'[2]df08-12'!GN60*100</f>
        <v>115.30076213961833</v>
      </c>
      <c r="F146" s="386">
        <f>'[2]df08-12'!HZ60*100</f>
        <v>112.80298620692557</v>
      </c>
      <c r="G146" s="386">
        <f>'[2]1.df13-18-б'!FH63*100</f>
        <v>113.91573999749096</v>
      </c>
      <c r="H146" s="386">
        <f>'[2]1.df13-18-б'!GM63*100*0.95</f>
        <v>115.14232868313748</v>
      </c>
      <c r="I146" s="387">
        <f>'[2]1.df13-18-б'!IA63*100</f>
        <v>147.18861806488212</v>
      </c>
      <c r="J146" s="387">
        <f>'[2]1.df13-18-б'!JK63*100</f>
        <v>100.54098640892961</v>
      </c>
      <c r="K146" s="387">
        <f>'[2]1.df13-18-б'!LA63*100</f>
        <v>103.58170374088962</v>
      </c>
      <c r="L146" s="388">
        <f>'[2]1.df13-18-б'!LW63*100</f>
        <v>104.46531396104501</v>
      </c>
      <c r="M146" s="386"/>
      <c r="N146" s="386"/>
      <c r="O146" s="386"/>
      <c r="P146" s="386"/>
      <c r="Q146" s="386"/>
      <c r="R146" s="386"/>
      <c r="S146" s="386"/>
      <c r="T146" s="387"/>
      <c r="U146" s="386"/>
      <c r="V146" s="386"/>
      <c r="W146" s="388"/>
      <c r="X146" s="389"/>
      <c r="Y146" s="385"/>
      <c r="Z146" s="386"/>
      <c r="AA146" s="386"/>
      <c r="AB146" s="388"/>
      <c r="AC146" s="390"/>
      <c r="AD146" s="391"/>
      <c r="AE146" s="386"/>
      <c r="AF146" s="392"/>
      <c r="AG146" s="393"/>
      <c r="AH146" s="390"/>
      <c r="AI146" s="394"/>
      <c r="AJ146" s="385"/>
      <c r="AK146" s="386"/>
      <c r="AL146" s="386"/>
      <c r="AM146" s="386"/>
      <c r="AN146" s="387"/>
      <c r="AO146" s="385"/>
      <c r="AP146" s="386"/>
      <c r="AQ146" s="386"/>
      <c r="AR146" s="388"/>
      <c r="AS146" s="387"/>
    </row>
    <row r="147" spans="1:45" s="414" customFormat="1" ht="32.450000000000003" hidden="1" customHeight="1">
      <c r="A147" s="396" t="s">
        <v>151</v>
      </c>
      <c r="B147" s="397"/>
      <c r="C147" s="398"/>
      <c r="D147" s="398"/>
      <c r="E147" s="398"/>
      <c r="F147" s="398"/>
      <c r="G147" s="398"/>
      <c r="H147" s="398"/>
      <c r="I147" s="399"/>
      <c r="J147" s="399"/>
      <c r="K147" s="400"/>
      <c r="L147" s="401"/>
      <c r="M147" s="397">
        <v>122.02709376687066</v>
      </c>
      <c r="N147" s="398">
        <v>94.935129032819134</v>
      </c>
      <c r="O147" s="398">
        <f>'[2]df08-12'!AQ63*100</f>
        <v>112.23605505514274</v>
      </c>
      <c r="P147" s="398">
        <f>'[2]df08-12'!BE63*100</f>
        <v>117.75429280413501</v>
      </c>
      <c r="Q147" s="398">
        <f>'[2]df08-12'!BS63*100</f>
        <v>106.81991916756451</v>
      </c>
      <c r="R147" s="402">
        <f>'[2]df08-12'!CG63*100</f>
        <v>103.28567654130619</v>
      </c>
      <c r="S147" s="402">
        <f>'[2]1.df13-18-б'!AU66*100</f>
        <v>106.05956571348986</v>
      </c>
      <c r="T147" s="400">
        <f>'[2]1.df13-18-б'!BK66*100</f>
        <v>112.4561135190244</v>
      </c>
      <c r="U147" s="402">
        <f>'[2]1.df13-18-б'!CA66*100</f>
        <v>103.20867452196705</v>
      </c>
      <c r="V147" s="402">
        <f>'[2]1.df13-18-б'!CP66*100</f>
        <v>104.49824194742661</v>
      </c>
      <c r="W147" s="401">
        <f>'[2]1.df13-18-б'!DF66*100</f>
        <v>103.61073928105252</v>
      </c>
      <c r="X147" s="403"/>
      <c r="Y147" s="404"/>
      <c r="Z147" s="405"/>
      <c r="AA147" s="405"/>
      <c r="AB147" s="406"/>
      <c r="AC147" s="407"/>
      <c r="AD147" s="408"/>
      <c r="AE147" s="408"/>
      <c r="AF147" s="408"/>
      <c r="AG147" s="408"/>
      <c r="AH147" s="409"/>
      <c r="AI147" s="410"/>
      <c r="AJ147" s="404"/>
      <c r="AK147" s="411"/>
      <c r="AL147" s="411"/>
      <c r="AM147" s="411"/>
      <c r="AN147" s="412"/>
      <c r="AO147" s="408"/>
      <c r="AP147" s="408"/>
      <c r="AQ147" s="408"/>
      <c r="AR147" s="408"/>
      <c r="AS147" s="413"/>
    </row>
    <row r="148" spans="1:45" s="167" customFormat="1" ht="45.6" hidden="1" customHeight="1" collapsed="1">
      <c r="A148" s="415" t="s">
        <v>73</v>
      </c>
      <c r="B148" s="416"/>
      <c r="C148" s="340"/>
      <c r="D148" s="340"/>
      <c r="E148" s="340"/>
      <c r="F148" s="340"/>
      <c r="G148" s="340"/>
      <c r="H148" s="340"/>
      <c r="I148" s="347"/>
      <c r="J148" s="347"/>
      <c r="K148" s="417"/>
      <c r="L148" s="418"/>
      <c r="M148" s="416">
        <v>121.52301170511161</v>
      </c>
      <c r="N148" s="340">
        <v>97.547970986321332</v>
      </c>
      <c r="O148" s="340">
        <v>112.39841671742801</v>
      </c>
      <c r="P148" s="340">
        <v>115.51292308445693</v>
      </c>
      <c r="Q148" s="340">
        <v>104.28591964326807</v>
      </c>
      <c r="R148" s="419">
        <f>'[16]6.ИЦПМЭР'!CA65*100</f>
        <v>103.27707881698301</v>
      </c>
      <c r="S148" s="419">
        <f>'[16]6.ИЦПМЭР'!CN65*100</f>
        <v>105.18969630348116</v>
      </c>
      <c r="T148" s="417">
        <f>'[16]6.ИЦПМЭР'!DA65*100</f>
        <v>112.86309452522218</v>
      </c>
      <c r="U148" s="419">
        <f>'[16]6.ИЦПМЭР'!DN65*100</f>
        <v>104.46377086879841</v>
      </c>
      <c r="V148" s="419">
        <f>'[16]6.ИЦПМЭР'!EA65*100</f>
        <v>104.82454653786822</v>
      </c>
      <c r="W148" s="420">
        <f>'[16]6.ИЦПМЭР'!EN65*100</f>
        <v>104.23716740486866</v>
      </c>
      <c r="X148" s="421"/>
      <c r="Y148" s="304"/>
      <c r="Z148" s="422"/>
      <c r="AA148" s="422"/>
      <c r="AB148" s="423"/>
      <c r="AC148" s="342"/>
      <c r="AD148" s="424"/>
      <c r="AE148" s="424"/>
      <c r="AF148" s="424"/>
      <c r="AG148" s="424"/>
      <c r="AH148" s="425"/>
      <c r="AI148" s="426"/>
      <c r="AJ148" s="304"/>
      <c r="AK148" s="305"/>
      <c r="AL148" s="305"/>
      <c r="AM148" s="305"/>
      <c r="AN148" s="347"/>
      <c r="AO148" s="424"/>
      <c r="AP148" s="424"/>
      <c r="AQ148" s="424"/>
      <c r="AR148" s="424"/>
      <c r="AS148" s="427"/>
    </row>
    <row r="149" spans="1:45" s="167" customFormat="1" ht="42" hidden="1" customHeight="1">
      <c r="A149" s="428" t="s">
        <v>74</v>
      </c>
      <c r="B149" s="429"/>
      <c r="C149" s="430"/>
      <c r="D149" s="430"/>
      <c r="E149" s="430"/>
      <c r="F149" s="430"/>
      <c r="G149" s="430"/>
      <c r="H149" s="430"/>
      <c r="I149" s="431"/>
      <c r="J149" s="431"/>
      <c r="K149" s="432"/>
      <c r="L149" s="433"/>
      <c r="M149" s="429">
        <v>119.51135248706255</v>
      </c>
      <c r="N149" s="430">
        <v>99.677386842273137</v>
      </c>
      <c r="O149" s="430">
        <v>109.75954679670741</v>
      </c>
      <c r="P149" s="430">
        <v>112.59521413368051</v>
      </c>
      <c r="Q149" s="430">
        <v>102.81913644929142</v>
      </c>
      <c r="R149" s="434">
        <f>'[16]6.ИЦПМЭР'!CA71*100</f>
        <v>102.03320720836243</v>
      </c>
      <c r="S149" s="434">
        <f>'[16]6.ИЦПМЭР'!CN71*100</f>
        <v>103.82309413893455</v>
      </c>
      <c r="T149" s="432">
        <f>'[16]6.ИЦПМЭР'!DA71*100</f>
        <v>114.44234167361654</v>
      </c>
      <c r="U149" s="434">
        <f>'[16]6.ИЦПМЭР'!DN71*100</f>
        <v>107.37596317608073</v>
      </c>
      <c r="V149" s="434">
        <f>'[16]6.ИЦПМЭР'!EA71*100</f>
        <v>105.57743460039788</v>
      </c>
      <c r="W149" s="435">
        <f>'[16]6.ИЦПМЭР'!EN71*100</f>
        <v>104.92277220787504</v>
      </c>
      <c r="X149" s="436"/>
      <c r="Y149" s="304"/>
      <c r="Z149" s="422"/>
      <c r="AA149" s="422"/>
      <c r="AB149" s="423"/>
      <c r="AC149" s="342"/>
      <c r="AD149" s="437"/>
      <c r="AE149" s="437"/>
      <c r="AF149" s="437"/>
      <c r="AG149" s="437"/>
      <c r="AH149" s="342"/>
      <c r="AI149" s="438"/>
      <c r="AJ149" s="304"/>
      <c r="AK149" s="305"/>
      <c r="AL149" s="305"/>
      <c r="AM149" s="305"/>
      <c r="AN149" s="347"/>
      <c r="AO149" s="437"/>
      <c r="AP149" s="437"/>
      <c r="AQ149" s="437"/>
      <c r="AR149" s="437"/>
      <c r="AS149" s="439"/>
    </row>
    <row r="150" spans="1:45" s="459" customFormat="1" ht="28.15" hidden="1" customHeight="1" thickBot="1">
      <c r="A150" s="440" t="s">
        <v>72</v>
      </c>
      <c r="B150" s="441">
        <f>'[2]df08-12'!CL63*100</f>
        <v>117.23840500072428</v>
      </c>
      <c r="C150" s="442">
        <f>'[2]df08-12'!DY63*100</f>
        <v>100.90136925070345</v>
      </c>
      <c r="D150" s="442">
        <f>'[2]df08-12'!FH62</f>
        <v>115.50581758299016</v>
      </c>
      <c r="E150" s="442">
        <f>'[2]df08-12'!GN62*100</f>
        <v>116.33574815220859</v>
      </c>
      <c r="F150" s="442">
        <f>'[2]df08-12'!HZ62*100</f>
        <v>104.53618334891097</v>
      </c>
      <c r="G150" s="442">
        <f>'[2]1.df13-18-б'!FH65*100</f>
        <v>106.27746355842814</v>
      </c>
      <c r="H150" s="442">
        <f>'[2]1.df13-18-б'!GM66*100</f>
        <v>107.11478195895907</v>
      </c>
      <c r="I150" s="443">
        <f>'[2]1.df13-18-б'!IA66*100</f>
        <v>113.99524865514401</v>
      </c>
      <c r="J150" s="443">
        <f>'[2]1.df13-18-б'!JK66*100</f>
        <v>102.42890207255419</v>
      </c>
      <c r="K150" s="443">
        <f>'[2]1.df13-18-б'!LA66*100</f>
        <v>103.76786245729367</v>
      </c>
      <c r="L150" s="444">
        <f>'[2]1.df13-18-б'!LW66*100</f>
        <v>104.43209081509093</v>
      </c>
      <c r="M150" s="445"/>
      <c r="N150" s="446"/>
      <c r="O150" s="446"/>
      <c r="P150" s="446"/>
      <c r="Q150" s="446"/>
      <c r="R150" s="446"/>
      <c r="S150" s="446"/>
      <c r="T150" s="447"/>
      <c r="U150" s="446"/>
      <c r="V150" s="446"/>
      <c r="W150" s="448"/>
      <c r="X150" s="449"/>
      <c r="Y150" s="449"/>
      <c r="Z150" s="450"/>
      <c r="AA150" s="450"/>
      <c r="AB150" s="451"/>
      <c r="AC150" s="452"/>
      <c r="AD150" s="453"/>
      <c r="AE150" s="450"/>
      <c r="AF150" s="454"/>
      <c r="AG150" s="454"/>
      <c r="AH150" s="455"/>
      <c r="AI150" s="456"/>
      <c r="AJ150" s="449"/>
      <c r="AK150" s="450"/>
      <c r="AL150" s="450"/>
      <c r="AM150" s="450"/>
      <c r="AN150" s="457"/>
      <c r="AO150" s="450"/>
      <c r="AP150" s="450"/>
      <c r="AQ150" s="450"/>
      <c r="AR150" s="450"/>
      <c r="AS150" s="458"/>
    </row>
    <row r="151" spans="1:45" ht="2.4500000000000002" hidden="1" customHeight="1" thickTop="1">
      <c r="B151" s="460"/>
      <c r="C151" s="461"/>
      <c r="D151" s="305"/>
      <c r="E151" s="305"/>
      <c r="F151" s="461"/>
      <c r="G151" s="305"/>
      <c r="H151" s="305"/>
      <c r="I151" s="353"/>
      <c r="J151" s="353"/>
      <c r="K151" s="462"/>
      <c r="L151" s="463"/>
      <c r="M151" s="167"/>
      <c r="N151" s="461"/>
      <c r="O151" s="305"/>
      <c r="P151" s="305"/>
      <c r="Q151" s="461"/>
      <c r="R151" s="461"/>
      <c r="S151" s="461"/>
      <c r="T151" s="462"/>
      <c r="U151" s="305"/>
      <c r="V151" s="305"/>
      <c r="W151" s="354"/>
      <c r="X151" s="464"/>
      <c r="Y151" s="465"/>
      <c r="Z151" s="466"/>
      <c r="AA151" s="466"/>
      <c r="AB151" s="466"/>
      <c r="AC151" s="467"/>
      <c r="AD151" s="467"/>
      <c r="AE151" s="465"/>
      <c r="AF151" s="468"/>
      <c r="AG151" s="468"/>
      <c r="AH151" s="467"/>
      <c r="AI151" s="168"/>
      <c r="AJ151" s="461"/>
      <c r="AK151" s="461"/>
      <c r="AL151" s="461"/>
      <c r="AM151" s="461"/>
      <c r="AN151" s="469"/>
      <c r="AO151" s="469"/>
      <c r="AP151" s="469"/>
      <c r="AQ151" s="469"/>
      <c r="AR151" s="469"/>
      <c r="AS151" s="469"/>
    </row>
    <row r="152" spans="1:45" s="495" customFormat="1" ht="23.45" hidden="1" customHeight="1">
      <c r="A152" s="470" t="s">
        <v>75</v>
      </c>
      <c r="B152" s="471">
        <f>'[2]df08-12'!CL69*100</f>
        <v>114.97062446323527</v>
      </c>
      <c r="C152" s="472">
        <f>'[2]df08-12'!DP69*100</f>
        <v>100.82606098335741</v>
      </c>
      <c r="D152" s="473">
        <f>'[2]df08-12'!EX69*100</f>
        <v>115.91279453504761</v>
      </c>
      <c r="E152" s="474">
        <f>'[2]df08-12'!GD69*100</f>
        <v>102.50281876862648</v>
      </c>
      <c r="F152" s="472">
        <f>'[2]df08-12'!HP69*100</f>
        <v>107.58050972137079</v>
      </c>
      <c r="G152" s="473">
        <f>'[2]1.df13-18-б'!ES72*100</f>
        <v>104.40097516452455</v>
      </c>
      <c r="H152" s="474">
        <f>'[2]1.df13-18-б'!GM72*100</f>
        <v>113.17413620832053</v>
      </c>
      <c r="I152" s="475">
        <f>'[2]1.df13-18-б'!IA72*100</f>
        <v>113.50085035459252</v>
      </c>
      <c r="J152" s="475">
        <f>'[2]1.df13-18-б'!JK72*100</f>
        <v>102.16988906004045</v>
      </c>
      <c r="K152" s="475">
        <f>'[2]1.df13-18-б'!LA72*100</f>
        <v>104.33190680089058</v>
      </c>
      <c r="L152" s="476">
        <f>'[2]1.df13-18-б'!LW72*100</f>
        <v>104.53285783849951</v>
      </c>
      <c r="M152" s="477"/>
      <c r="N152" s="472"/>
      <c r="O152" s="473"/>
      <c r="P152" s="474"/>
      <c r="Q152" s="472"/>
      <c r="R152" s="478"/>
      <c r="S152" s="478"/>
      <c r="T152" s="479"/>
      <c r="U152" s="480"/>
      <c r="V152" s="480"/>
      <c r="W152" s="481"/>
      <c r="X152" s="482"/>
      <c r="Y152" s="483"/>
      <c r="Z152" s="484"/>
      <c r="AA152" s="484"/>
      <c r="AB152" s="485"/>
      <c r="AC152" s="486"/>
      <c r="AD152" s="487"/>
      <c r="AE152" s="488"/>
      <c r="AF152" s="488"/>
      <c r="AG152" s="489"/>
      <c r="AH152" s="490"/>
      <c r="AI152" s="491"/>
      <c r="AJ152" s="492"/>
      <c r="AK152" s="493"/>
      <c r="AL152" s="493"/>
      <c r="AM152" s="493"/>
      <c r="AN152" s="494"/>
      <c r="AO152" s="487"/>
      <c r="AP152" s="488"/>
      <c r="AQ152" s="488"/>
      <c r="AR152" s="489"/>
      <c r="AS152" s="479"/>
    </row>
    <row r="153" spans="1:45" s="501" customFormat="1" ht="18" hidden="1" customHeight="1">
      <c r="A153" s="496" t="s">
        <v>76</v>
      </c>
      <c r="B153" s="416">
        <f>'[2]df08-12'!CL71*100</f>
        <v>110.41268936978868</v>
      </c>
      <c r="C153" s="497">
        <f>'[2]df08-12'!DP71*100</f>
        <v>96.243820834975253</v>
      </c>
      <c r="D153" s="305">
        <f>'[2]df08-12'!EX71*100</f>
        <v>126.17285666371873</v>
      </c>
      <c r="E153" s="361">
        <f>'[2]df08-12'!GD71*100</f>
        <v>97.300650640112224</v>
      </c>
      <c r="F153" s="497">
        <f>'[2]df08-12'!HP71*100</f>
        <v>108.91235693209755</v>
      </c>
      <c r="G153" s="305">
        <f>'[2]1.df13-18-б'!ES74*100</f>
        <v>105.44363633662397</v>
      </c>
      <c r="H153" s="349">
        <f>'[2]1.df13-18-б'!GM74*100</f>
        <v>110.42028950541132</v>
      </c>
      <c r="I153" s="353">
        <f>'[2]1.df13-18-б'!IA74*100</f>
        <v>117.86684866749739</v>
      </c>
      <c r="J153" s="353">
        <f>'[2]1.df13-18-б'!JK74*100</f>
        <v>103.77497509947852</v>
      </c>
      <c r="K153" s="353">
        <f>'[2]1.df13-18-б'!LA74*100</f>
        <v>104.2004126135748</v>
      </c>
      <c r="L153" s="354">
        <f>'[2]1.df13-18-б'!LW74*100</f>
        <v>104.63029957449514</v>
      </c>
      <c r="M153" s="359"/>
      <c r="N153" s="497"/>
      <c r="O153" s="305"/>
      <c r="P153" s="349"/>
      <c r="Q153" s="497"/>
      <c r="R153" s="305"/>
      <c r="S153" s="305"/>
      <c r="T153" s="353"/>
      <c r="U153" s="305"/>
      <c r="V153" s="305"/>
      <c r="W153" s="354"/>
      <c r="X153" s="374"/>
      <c r="Y153" s="356"/>
      <c r="Z153" s="357"/>
      <c r="AA153" s="357"/>
      <c r="AB153" s="358"/>
      <c r="AC153" s="355"/>
      <c r="AD153" s="498"/>
      <c r="AE153" s="499"/>
      <c r="AF153" s="499"/>
      <c r="AG153" s="500"/>
      <c r="AH153" s="355"/>
      <c r="AI153" s="317"/>
      <c r="AJ153" s="304"/>
      <c r="AK153" s="305"/>
      <c r="AL153" s="305"/>
      <c r="AM153" s="305"/>
      <c r="AN153" s="353"/>
      <c r="AO153" s="498"/>
      <c r="AP153" s="499"/>
      <c r="AQ153" s="499"/>
      <c r="AR153" s="500"/>
      <c r="AS153" s="353"/>
    </row>
    <row r="154" spans="1:45" s="521" customFormat="1" ht="17.45" hidden="1" customHeight="1" thickBot="1">
      <c r="A154" s="502" t="s">
        <v>77</v>
      </c>
      <c r="B154" s="503">
        <f>'[2]df08-12'!CL72*100</f>
        <v>120.73259013986686</v>
      </c>
      <c r="C154" s="504">
        <f>'[2]df08-12'!DP72*100</f>
        <v>105.68859790040636</v>
      </c>
      <c r="D154" s="505">
        <f>'[2]df08-12'!EX72*100</f>
        <v>108.36704534621944</v>
      </c>
      <c r="E154" s="506">
        <f>'[2]df08-12'!GD72*100</f>
        <v>109.10425358485456</v>
      </c>
      <c r="F154" s="504">
        <f>'[2]df08-12'!HP72*100</f>
        <v>106.38926686799147</v>
      </c>
      <c r="G154" s="505">
        <f>'[2]1.df13-18-б'!ES75*100</f>
        <v>103.22929682139382</v>
      </c>
      <c r="H154" s="507">
        <f>'[2]1.df13-18-б'!GM75*100</f>
        <v>116.23149511612118</v>
      </c>
      <c r="I154" s="508">
        <f>'[2]1.df13-18-б'!IA75*100</f>
        <v>108.80097791981025</v>
      </c>
      <c r="J154" s="508">
        <f>'[2]1.df13-18-б'!JK75*100</f>
        <v>100.26912392253391</v>
      </c>
      <c r="K154" s="508">
        <f>'[2]1.df13-18-б'!LA75*100</f>
        <v>104.49556240196027</v>
      </c>
      <c r="L154" s="509">
        <f>'[2]1.df13-18-б'!LW75*100</f>
        <v>104.41005463897079</v>
      </c>
      <c r="M154" s="510">
        <f>'[2]df04-07'!K71*100</f>
        <v>120.03171900671472</v>
      </c>
      <c r="N154" s="504">
        <f>'[2]df08-12'!C72*100</f>
        <v>104.86222549365813</v>
      </c>
      <c r="O154" s="505">
        <f>'[2]df08-12'!AQ72*100</f>
        <v>106.06639310008525</v>
      </c>
      <c r="P154" s="507">
        <f>'[2]df08-12'!BE72*100</f>
        <v>109.48386844036568</v>
      </c>
      <c r="Q154" s="504">
        <f>'[2]df08-12'!BS72*100</f>
        <v>104.37945732722345</v>
      </c>
      <c r="R154" s="505">
        <f>'[2]df08-12'!CG72*100</f>
        <v>102.52036122230912</v>
      </c>
      <c r="S154" s="505">
        <f>'[2]1.df13-18-б'!AU75*100</f>
        <v>114.89047253240581</v>
      </c>
      <c r="T154" s="508">
        <f>'[2]1.df13-18-б'!BK75*100</f>
        <v>111.09841190337046</v>
      </c>
      <c r="U154" s="505">
        <f>'[2]1.df13-18-б'!CA75*100</f>
        <v>98.838602478768152</v>
      </c>
      <c r="V154" s="505">
        <f>'[2]1.df13-18-б'!CP75*100</f>
        <v>105.44459105332255</v>
      </c>
      <c r="W154" s="509">
        <f>'[2]1.df13-18-б'!DF75*100</f>
        <v>104.17577331042534</v>
      </c>
      <c r="X154" s="511"/>
      <c r="Y154" s="512"/>
      <c r="Z154" s="513"/>
      <c r="AA154" s="513"/>
      <c r="AB154" s="514"/>
      <c r="AC154" s="515"/>
      <c r="AD154" s="516"/>
      <c r="AE154" s="517"/>
      <c r="AF154" s="517"/>
      <c r="AG154" s="518"/>
      <c r="AH154" s="515"/>
      <c r="AI154" s="519"/>
      <c r="AJ154" s="520"/>
      <c r="AK154" s="505"/>
      <c r="AL154" s="505"/>
      <c r="AM154" s="505"/>
      <c r="AN154" s="508"/>
      <c r="AO154" s="520"/>
      <c r="AP154" s="505"/>
      <c r="AQ154" s="505"/>
      <c r="AR154" s="509"/>
      <c r="AS154" s="508"/>
    </row>
    <row r="155" spans="1:45" s="533" customFormat="1" ht="28.9" hidden="1" customHeight="1" thickBot="1">
      <c r="A155" s="522" t="s">
        <v>78</v>
      </c>
      <c r="B155" s="523">
        <f>'[2]df08-12'!CL77*100</f>
        <v>116.66648578406338</v>
      </c>
      <c r="C155" s="513">
        <f>'[2]df08-12'!DP77*100</f>
        <v>110.20144182505842</v>
      </c>
      <c r="D155" s="513">
        <f>'[2]df08-12'!EX77*100</f>
        <v>110.44594352590393</v>
      </c>
      <c r="E155" s="513">
        <f>'[2]df08-12'!GD77*100</f>
        <v>109.11633661268915</v>
      </c>
      <c r="F155" s="513">
        <f>'[2]df08-12'!HP77*100</f>
        <v>110.26725992668824</v>
      </c>
      <c r="G155" s="513">
        <f>'[2]1.df13-18-б'!ES80*100</f>
        <v>106.5023662764668</v>
      </c>
      <c r="H155" s="513">
        <f>'[2]1.df13-18-б'!GM80*100</f>
        <v>105.94854233985302</v>
      </c>
      <c r="I155" s="524">
        <f>'[2]1.df13-18-б'!IA80*100</f>
        <v>108.75933420020986</v>
      </c>
      <c r="J155" s="524">
        <f>'[2]1.df13-18-б'!JK80*100</f>
        <v>108.37081643311441</v>
      </c>
      <c r="K155" s="524">
        <f>'[2]1.df13-18-б'!LA80*100</f>
        <v>104.71910206889395</v>
      </c>
      <c r="L155" s="514">
        <f>'[2]1.df13-18-б'!LW80*100</f>
        <v>103.69581072840654</v>
      </c>
      <c r="M155" s="525">
        <f>'[2]df04-07'!K76*100</f>
        <v>122.89799881324701</v>
      </c>
      <c r="N155" s="526">
        <f>'[2]df08-12'!C77*100</f>
        <v>117.87847532931863</v>
      </c>
      <c r="O155" s="526">
        <f>'[2]df08-12'!AQ77*100</f>
        <v>139.75454507514871</v>
      </c>
      <c r="P155" s="507">
        <f>'[2]df08-12'!BE77*100</f>
        <v>111.45413453260804</v>
      </c>
      <c r="Q155" s="526">
        <f>'[2]df08-12'!BS77*100</f>
        <v>104.00627537780073</v>
      </c>
      <c r="R155" s="513">
        <f>'[2]df08-12'!CG77*100</f>
        <v>110.00603301455696</v>
      </c>
      <c r="S155" s="513">
        <f>'[2]1.df13-18-б'!AU80*100</f>
        <v>101.05882338131056</v>
      </c>
      <c r="T155" s="524">
        <f>'[2]1.df13-18-б'!BK80*100</f>
        <v>111.38585039549798</v>
      </c>
      <c r="U155" s="513">
        <f>'[2]1.df13-18-б'!CA80*100</f>
        <v>108.27232422240264</v>
      </c>
      <c r="V155" s="513">
        <f>'[2]1.df13-18-б'!CP80*100</f>
        <v>105.75168170745879</v>
      </c>
      <c r="W155" s="514">
        <f>'[2]1.df13-18-б'!DF80*100</f>
        <v>104.29802872260845</v>
      </c>
      <c r="X155" s="527"/>
      <c r="Y155" s="512"/>
      <c r="Z155" s="513"/>
      <c r="AA155" s="513"/>
      <c r="AB155" s="514"/>
      <c r="AC155" s="515"/>
      <c r="AD155" s="516"/>
      <c r="AE155" s="517"/>
      <c r="AF155" s="517"/>
      <c r="AG155" s="518"/>
      <c r="AH155" s="515"/>
      <c r="AI155" s="528"/>
      <c r="AJ155" s="529"/>
      <c r="AK155" s="530"/>
      <c r="AL155" s="530"/>
      <c r="AM155" s="530"/>
      <c r="AN155" s="531"/>
      <c r="AO155" s="529"/>
      <c r="AP155" s="530"/>
      <c r="AQ155" s="530"/>
      <c r="AR155" s="532"/>
      <c r="AS155" s="531"/>
    </row>
    <row r="156" spans="1:45" s="167" customFormat="1" ht="27.6" hidden="1" customHeight="1" outlineLevel="1">
      <c r="A156" s="534" t="s">
        <v>152</v>
      </c>
      <c r="B156" s="416"/>
      <c r="C156" s="305"/>
      <c r="D156" s="305"/>
      <c r="E156" s="305"/>
      <c r="F156" s="305"/>
      <c r="G156" s="305"/>
      <c r="H156" s="305">
        <f>'[2]1.df13-18-б'!GM81*100</f>
        <v>0</v>
      </c>
      <c r="I156" s="353">
        <f>'[2]1.df13-18-б'!IA81*100</f>
        <v>0</v>
      </c>
      <c r="J156" s="353">
        <f>'[2]1.df13-18-б'!JK81*100</f>
        <v>0</v>
      </c>
      <c r="K156" s="353"/>
      <c r="L156" s="354"/>
      <c r="M156" s="359">
        <f>'[2]df04-07'!K75*100</f>
        <v>117.05790410627159</v>
      </c>
      <c r="N156" s="305">
        <f>'[2]df04-07'!L75*100</f>
        <v>112.74942587836456</v>
      </c>
      <c r="O156" s="305" t="e">
        <f>'[2]df08-12'!#REF!*100</f>
        <v>#REF!</v>
      </c>
      <c r="P156" s="305"/>
      <c r="Q156" s="305"/>
      <c r="R156" s="305"/>
      <c r="S156" s="305"/>
      <c r="T156" s="353"/>
      <c r="U156" s="305"/>
      <c r="V156" s="305"/>
      <c r="W156" s="354"/>
      <c r="X156" s="374"/>
      <c r="Y156" s="356"/>
      <c r="Z156" s="357"/>
      <c r="AA156" s="357"/>
      <c r="AB156" s="358"/>
      <c r="AC156" s="355"/>
      <c r="AD156" s="376"/>
      <c r="AE156" s="377"/>
      <c r="AF156" s="377"/>
      <c r="AG156" s="378"/>
      <c r="AH156" s="355"/>
      <c r="AI156" s="317"/>
      <c r="AJ156" s="304"/>
      <c r="AK156" s="305"/>
      <c r="AL156" s="305"/>
      <c r="AM156" s="305"/>
      <c r="AN156" s="353"/>
      <c r="AO156" s="304"/>
      <c r="AP156" s="305"/>
      <c r="AQ156" s="305"/>
      <c r="AR156" s="354"/>
      <c r="AS156" s="353"/>
    </row>
    <row r="157" spans="1:45" s="558" customFormat="1" ht="34.15" hidden="1" customHeight="1">
      <c r="A157" s="535" t="s">
        <v>80</v>
      </c>
      <c r="B157" s="536">
        <f>'[2]df08-12'!CL92*100-0.4</f>
        <v>119.00564258530883</v>
      </c>
      <c r="C157" s="537">
        <f>'[2]df08-12'!DY92</f>
        <v>105.00147181100157</v>
      </c>
      <c r="D157" s="537">
        <f>'[2]df08-12'!EX92*100</f>
        <v>107.91552816646134</v>
      </c>
      <c r="E157" s="538">
        <f>'[2]df08-12'!GD92*100</f>
        <v>108.81759329527216</v>
      </c>
      <c r="F157" s="537">
        <f>'[2]df08-12'!HP92*100</f>
        <v>106.78887965348932</v>
      </c>
      <c r="G157" s="537">
        <f>'[2]1.df13-18-б'!ES95*100</f>
        <v>106.00609794545252</v>
      </c>
      <c r="H157" s="484">
        <f>'[2]1.df13-18-б'!GM95*100</f>
        <v>104.94784312018355</v>
      </c>
      <c r="I157" s="539">
        <f>'[2]1.df13-18-б'!IA95*100</f>
        <v>114.33599958770296</v>
      </c>
      <c r="J157" s="539">
        <f>'[2]1.df13-18-б'!JK95*100</f>
        <v>108.05258616460844</v>
      </c>
      <c r="K157" s="539">
        <f>'[2]1.df13-18-б'!LA95*100</f>
        <v>105.37851978635683</v>
      </c>
      <c r="L157" s="540">
        <f>'[2]1.df13-18-б'!LW95*100</f>
        <v>104.40181553429031</v>
      </c>
      <c r="M157" s="541"/>
      <c r="N157" s="537"/>
      <c r="O157" s="537"/>
      <c r="P157" s="538"/>
      <c r="Q157" s="537"/>
      <c r="R157" s="473"/>
      <c r="S157" s="473"/>
      <c r="T157" s="475"/>
      <c r="U157" s="473"/>
      <c r="V157" s="473"/>
      <c r="W157" s="476"/>
      <c r="X157" s="542"/>
      <c r="Y157" s="543"/>
      <c r="Z157" s="544"/>
      <c r="AA157" s="544"/>
      <c r="AB157" s="545"/>
      <c r="AC157" s="546"/>
      <c r="AD157" s="547"/>
      <c r="AE157" s="548"/>
      <c r="AF157" s="548"/>
      <c r="AG157" s="549"/>
      <c r="AH157" s="550"/>
      <c r="AI157" s="477"/>
      <c r="AJ157" s="551"/>
      <c r="AK157" s="552"/>
      <c r="AL157" s="552"/>
      <c r="AM157" s="552"/>
      <c r="AN157" s="553"/>
      <c r="AO157" s="554"/>
      <c r="AP157" s="555"/>
      <c r="AQ157" s="555"/>
      <c r="AR157" s="556"/>
      <c r="AS157" s="557"/>
    </row>
    <row r="158" spans="1:45" s="521" customFormat="1" ht="22.9" hidden="1" customHeight="1" thickBot="1">
      <c r="A158" s="559" t="s">
        <v>81</v>
      </c>
      <c r="B158" s="560">
        <f>'[2]df08-12'!CL66*100</f>
        <v>122.68203674825963</v>
      </c>
      <c r="C158" s="561">
        <f>'[2]df08-12'!DY66</f>
        <v>105.2</v>
      </c>
      <c r="D158" s="561">
        <f>'[2]df08-12'!EX66*100</f>
        <v>112.71243853682331</v>
      </c>
      <c r="E158" s="562">
        <f>'[2]df08-12'!GD66*100</f>
        <v>117.09808307958114</v>
      </c>
      <c r="F158" s="561">
        <f>'[2]df08-12'!HP66*100</f>
        <v>111.29607239702706</v>
      </c>
      <c r="G158" s="561">
        <f>'[2]1.df13-18-б'!ES69*100</f>
        <v>101.19548077931069</v>
      </c>
      <c r="H158" s="562">
        <f>'[2]1.df13-18-б'!GM69*100</f>
        <v>106.35096299962382</v>
      </c>
      <c r="I158" s="563">
        <f>'[2]1.df13-18-б'!IA69*100</f>
        <v>104.95286413182028</v>
      </c>
      <c r="J158" s="564">
        <f>'[2]1.df13-18-б'!JK69*100</f>
        <v>105.00796699174444</v>
      </c>
      <c r="K158" s="564">
        <f>'[2]1.df13-18-б'!LA69*100</f>
        <v>105.1294086666847</v>
      </c>
      <c r="L158" s="565">
        <f>'[2]1.df13-18-б'!LW69*100</f>
        <v>105.19041938754927</v>
      </c>
      <c r="M158" s="510">
        <f>'[2]df04-07'!K65*100</f>
        <v>123.10601944778124</v>
      </c>
      <c r="N158" s="505">
        <f>'[2]df08-12'!C66*100</f>
        <v>103.20616925610264</v>
      </c>
      <c r="O158" s="505">
        <f>'[2]df08-12'!AQ66*100</f>
        <v>106.53134329423781</v>
      </c>
      <c r="P158" s="507">
        <f>'[2]df08-12'!BE66*100</f>
        <v>109.91165851796141</v>
      </c>
      <c r="Q158" s="505">
        <f>'[2]df08-12'!BS66*100</f>
        <v>108.6383562651686</v>
      </c>
      <c r="R158" s="505">
        <f>'[2]df08-12'!CG66*100</f>
        <v>105.63442326335111</v>
      </c>
      <c r="S158" s="505">
        <f>'[2]1.df13-18-б'!AU69*100</f>
        <v>104.3282120611905</v>
      </c>
      <c r="T158" s="508">
        <f>'[2]1.df13-18-б'!BK69*100</f>
        <v>105.52392836282911</v>
      </c>
      <c r="U158" s="505">
        <f>'[2]1.df13-18-б'!CA69*100</f>
        <v>104.15088529673291</v>
      </c>
      <c r="V158" s="505">
        <f>'[2]1.df13-18-б'!CP69*100</f>
        <v>104.54015373793473</v>
      </c>
      <c r="W158" s="509">
        <f>'[2]1.df13-18-б'!DF69*100</f>
        <v>104.9374418716267</v>
      </c>
      <c r="X158" s="511"/>
      <c r="Y158" s="512"/>
      <c r="Z158" s="513"/>
      <c r="AA158" s="513"/>
      <c r="AB158" s="514"/>
      <c r="AC158" s="515"/>
      <c r="AD158" s="516"/>
      <c r="AE158" s="517"/>
      <c r="AF158" s="517"/>
      <c r="AG158" s="518"/>
      <c r="AH158" s="515"/>
      <c r="AI158" s="519"/>
      <c r="AJ158" s="520"/>
      <c r="AK158" s="505"/>
      <c r="AL158" s="505"/>
      <c r="AM158" s="505"/>
      <c r="AN158" s="508"/>
      <c r="AO158" s="520"/>
      <c r="AP158" s="505"/>
      <c r="AQ158" s="505"/>
      <c r="AR158" s="509"/>
      <c r="AS158" s="508"/>
    </row>
    <row r="159" spans="1:45" s="395" customFormat="1" ht="16.149999999999999" hidden="1" customHeight="1" thickTop="1">
      <c r="A159" s="566" t="s">
        <v>82</v>
      </c>
      <c r="B159" s="567"/>
      <c r="C159" s="568"/>
      <c r="D159" s="568"/>
      <c r="E159" s="568"/>
      <c r="F159" s="568"/>
      <c r="G159" s="568"/>
      <c r="H159" s="568"/>
      <c r="I159" s="569"/>
      <c r="J159" s="569"/>
      <c r="K159" s="569"/>
      <c r="L159" s="570"/>
      <c r="M159" s="571">
        <f>'[2]df04-07'!K93*100</f>
        <v>114.63076604347582</v>
      </c>
      <c r="N159" s="568">
        <f>'[2]df08-12'!C93*100</f>
        <v>107.34309013110119</v>
      </c>
      <c r="O159" s="568"/>
      <c r="P159" s="568"/>
      <c r="Q159" s="568"/>
      <c r="R159" s="361"/>
      <c r="S159" s="361"/>
      <c r="T159" s="572"/>
      <c r="U159" s="573"/>
      <c r="V159" s="573"/>
      <c r="W159" s="574"/>
      <c r="X159" s="575"/>
      <c r="Y159" s="576"/>
      <c r="Z159" s="577"/>
      <c r="AA159" s="577"/>
      <c r="AB159" s="578"/>
      <c r="AC159" s="579"/>
      <c r="AD159" s="391"/>
      <c r="AE159" s="580"/>
      <c r="AF159" s="580"/>
      <c r="AG159" s="581"/>
      <c r="AH159" s="582"/>
      <c r="AI159" s="583"/>
      <c r="AJ159" s="584"/>
      <c r="AK159" s="585"/>
      <c r="AL159" s="585"/>
      <c r="AM159" s="585"/>
      <c r="AN159" s="586"/>
      <c r="AO159" s="385"/>
      <c r="AP159" s="386"/>
      <c r="AQ159" s="386"/>
      <c r="AR159" s="388"/>
      <c r="AS159" s="587"/>
    </row>
    <row r="160" spans="1:45" s="607" customFormat="1" ht="31.15" hidden="1" customHeight="1">
      <c r="A160" s="588" t="s">
        <v>83</v>
      </c>
      <c r="B160" s="471">
        <f>'[2]df08-12'!CL90*100</f>
        <v>112.76613449038697</v>
      </c>
      <c r="C160" s="589">
        <f>'[2]df08-12'!DP90*100</f>
        <v>110.31128473451366</v>
      </c>
      <c r="D160" s="589">
        <f>'[2]df08-12'!EX90*100</f>
        <v>106.17386492044017</v>
      </c>
      <c r="E160" s="589">
        <f>'[2]df08-12'!GD90*100</f>
        <v>108.24598456124575</v>
      </c>
      <c r="F160" s="589">
        <f>'[2]df08-12'!HP90*100</f>
        <v>105.35221469288155</v>
      </c>
      <c r="G160" s="589">
        <f>'[2]1.df13-18-б'!ES93*100</f>
        <v>106.60627988424312</v>
      </c>
      <c r="H160" s="589">
        <f>'[2]1.df13-18-б'!GM93*100</f>
        <v>107.59807115972799</v>
      </c>
      <c r="I160" s="590">
        <f>'[2]1.df13-18-б'!IA93*100</f>
        <v>116.25926817198615</v>
      </c>
      <c r="J160" s="590">
        <f>'[2]1.df13-18-б'!JK93*100</f>
        <v>107.39650453317311</v>
      </c>
      <c r="K160" s="590">
        <f>'[2]1.df13-18-б'!LA93*100</f>
        <v>105.03336696749723</v>
      </c>
      <c r="L160" s="591">
        <f>'[2]1.df13-18-б'!LW93*100</f>
        <v>104.41470631864085</v>
      </c>
      <c r="M160" s="592"/>
      <c r="N160" s="593"/>
      <c r="O160" s="593"/>
      <c r="P160" s="593"/>
      <c r="Q160" s="593"/>
      <c r="R160" s="594"/>
      <c r="S160" s="594"/>
      <c r="T160" s="595"/>
      <c r="U160" s="596"/>
      <c r="V160" s="596"/>
      <c r="W160" s="597"/>
      <c r="X160" s="598"/>
      <c r="Y160" s="599"/>
      <c r="Z160" s="600"/>
      <c r="AA160" s="600"/>
      <c r="AB160" s="601"/>
      <c r="AC160" s="602"/>
      <c r="AD160" s="603"/>
      <c r="AE160" s="604"/>
      <c r="AF160" s="604"/>
      <c r="AG160" s="605"/>
      <c r="AH160" s="602"/>
      <c r="AI160" s="592"/>
      <c r="AJ160" s="598"/>
      <c r="AK160" s="596"/>
      <c r="AL160" s="596"/>
      <c r="AM160" s="596"/>
      <c r="AN160" s="606"/>
      <c r="AO160" s="598"/>
      <c r="AP160" s="596"/>
      <c r="AQ160" s="596"/>
      <c r="AR160" s="597"/>
      <c r="AS160" s="606"/>
    </row>
    <row r="161" spans="1:45" s="622" customFormat="1" ht="30" hidden="1" customHeight="1" thickBot="1">
      <c r="A161" s="608" t="s">
        <v>84</v>
      </c>
      <c r="B161" s="609">
        <f>'[2]df08-12'!CL91*100</f>
        <v>114.08100356505848</v>
      </c>
      <c r="C161" s="537">
        <f>'[2]df08-12'!DP91*100</f>
        <v>113.09312202673706</v>
      </c>
      <c r="D161" s="537">
        <f>'[2]df08-12'!EX91*100</f>
        <v>108.12541657220072</v>
      </c>
      <c r="E161" s="537">
        <f>'[2]df08-12'!GD91*100</f>
        <v>108.5492581081694</v>
      </c>
      <c r="F161" s="537">
        <f>'[2]df08-12'!HP91*100</f>
        <v>105.34782270236518</v>
      </c>
      <c r="G161" s="537">
        <f>'[2]1.df13-18-б'!ES94*100</f>
        <v>107.608549842861</v>
      </c>
      <c r="H161" s="537">
        <f>'[2]1.df13-18-б'!GM94*100</f>
        <v>106.59785592612876</v>
      </c>
      <c r="I161" s="539">
        <f>'[2]1.df13-18-б'!IA94*100</f>
        <v>109.04068146382544</v>
      </c>
      <c r="J161" s="539">
        <f>'[2]1.df13-18-б'!JK94*100</f>
        <v>106.61298535173158</v>
      </c>
      <c r="K161" s="539">
        <f>'[2]1.df13-18-б'!LA94*100</f>
        <v>103.228185396847</v>
      </c>
      <c r="L161" s="540">
        <f>'[2]1.df13-18-б'!LW94*100</f>
        <v>103.25484872709221</v>
      </c>
      <c r="M161" s="592"/>
      <c r="N161" s="537"/>
      <c r="O161" s="537"/>
      <c r="P161" s="537"/>
      <c r="Q161" s="537"/>
      <c r="R161" s="473"/>
      <c r="S161" s="473"/>
      <c r="T161" s="475"/>
      <c r="U161" s="473"/>
      <c r="V161" s="473"/>
      <c r="W161" s="476"/>
      <c r="X161" s="610"/>
      <c r="Y161" s="611"/>
      <c r="Z161" s="612"/>
      <c r="AA161" s="612"/>
      <c r="AB161" s="613"/>
      <c r="AC161" s="614"/>
      <c r="AD161" s="615"/>
      <c r="AE161" s="616"/>
      <c r="AF161" s="616"/>
      <c r="AG161" s="617"/>
      <c r="AH161" s="614"/>
      <c r="AI161" s="618"/>
      <c r="AJ161" s="610"/>
      <c r="AK161" s="619"/>
      <c r="AL161" s="619"/>
      <c r="AM161" s="619"/>
      <c r="AN161" s="620"/>
      <c r="AO161" s="610"/>
      <c r="AP161" s="619"/>
      <c r="AQ161" s="619"/>
      <c r="AR161" s="621"/>
      <c r="AS161" s="620"/>
    </row>
    <row r="162" spans="1:45" s="641" customFormat="1" ht="25.9" hidden="1" customHeight="1" thickTop="1">
      <c r="A162" s="623" t="s">
        <v>85</v>
      </c>
      <c r="B162" s="624"/>
      <c r="C162" s="625"/>
      <c r="D162" s="625"/>
      <c r="E162" s="625"/>
      <c r="F162" s="625"/>
      <c r="G162" s="625"/>
      <c r="H162" s="625"/>
      <c r="I162" s="626"/>
      <c r="J162" s="625"/>
      <c r="K162" s="625"/>
      <c r="L162" s="627"/>
      <c r="M162" s="628"/>
      <c r="N162" s="625"/>
      <c r="O162" s="625"/>
      <c r="P162" s="625"/>
      <c r="Q162" s="625"/>
      <c r="R162" s="625"/>
      <c r="S162" s="625"/>
      <c r="T162" s="626"/>
      <c r="U162" s="625"/>
      <c r="V162" s="629"/>
      <c r="W162" s="630"/>
      <c r="X162" s="631"/>
      <c r="Y162" s="632"/>
      <c r="Z162" s="633"/>
      <c r="AA162" s="633"/>
      <c r="AB162" s="634"/>
      <c r="AC162" s="635"/>
      <c r="AD162" s="636"/>
      <c r="AE162" s="637"/>
      <c r="AF162" s="637"/>
      <c r="AG162" s="637"/>
      <c r="AH162" s="638"/>
      <c r="AI162" s="639"/>
      <c r="AJ162" s="636"/>
      <c r="AK162" s="637"/>
      <c r="AL162" s="637"/>
      <c r="AM162" s="637"/>
      <c r="AN162" s="635"/>
      <c r="AO162" s="636"/>
      <c r="AP162" s="637"/>
      <c r="AQ162" s="637"/>
      <c r="AR162" s="640"/>
      <c r="AS162" s="638"/>
    </row>
    <row r="163" spans="1:45" s="651" customFormat="1" ht="17.45" hidden="1" customHeight="1">
      <c r="A163" s="642" t="s">
        <v>153</v>
      </c>
      <c r="B163" s="624"/>
      <c r="C163" s="643"/>
      <c r="D163" s="643"/>
      <c r="E163" s="643"/>
      <c r="F163" s="643"/>
      <c r="G163" s="643"/>
      <c r="H163" s="643"/>
      <c r="I163" s="355"/>
      <c r="J163" s="377"/>
      <c r="K163" s="644"/>
      <c r="L163" s="645"/>
      <c r="M163" s="628" t="e">
        <f>#REF!</f>
        <v>#REF!</v>
      </c>
      <c r="N163" s="643" t="e">
        <f>#REF!</f>
        <v>#REF!</v>
      </c>
      <c r="O163" s="643" t="e">
        <f>#REF!</f>
        <v>#REF!</v>
      </c>
      <c r="P163" s="643" t="e">
        <f>#REF!</f>
        <v>#REF!</v>
      </c>
      <c r="Q163" s="643">
        <f>'[16]1.пч1-СPI'!F45</f>
        <v>104.97042140545582</v>
      </c>
      <c r="R163" s="646">
        <f>'[16]1.пч1-СPI'!G45</f>
        <v>106.31525253595242</v>
      </c>
      <c r="S163" s="646">
        <f>'[16]1.пч1-СPI'!H45</f>
        <v>107.74197240998484</v>
      </c>
      <c r="T163" s="647">
        <f>'[16]1.пч1-СPI'!I45</f>
        <v>116.59431547441577</v>
      </c>
      <c r="U163" s="646">
        <f>'[16]1.пч1-СPI'!J45</f>
        <v>107.16262005449708</v>
      </c>
      <c r="V163" s="646">
        <f>'[16]1.пч1-СPI'!K45</f>
        <v>105.01894704835773</v>
      </c>
      <c r="W163" s="648">
        <f>'[16]1.пч1-СPI'!L45</f>
        <v>104.26716262941534</v>
      </c>
      <c r="X163" s="631"/>
      <c r="Y163" s="636"/>
      <c r="Z163" s="637"/>
      <c r="AA163" s="637"/>
      <c r="AB163" s="640"/>
      <c r="AC163" s="649"/>
      <c r="AD163" s="636"/>
      <c r="AE163" s="637"/>
      <c r="AF163" s="637"/>
      <c r="AG163" s="637"/>
      <c r="AH163" s="638"/>
      <c r="AI163" s="650"/>
      <c r="AJ163" s="636"/>
      <c r="AK163" s="637"/>
      <c r="AL163" s="637"/>
      <c r="AM163" s="637"/>
      <c r="AN163" s="649"/>
      <c r="AO163" s="636"/>
      <c r="AP163" s="637"/>
      <c r="AQ163" s="637"/>
      <c r="AR163" s="640"/>
      <c r="AS163" s="638"/>
    </row>
    <row r="164" spans="1:45" s="665" customFormat="1" ht="17.45" hidden="1" customHeight="1">
      <c r="A164" s="652" t="s">
        <v>87</v>
      </c>
      <c r="B164" s="624"/>
      <c r="C164" s="653"/>
      <c r="D164" s="653"/>
      <c r="E164" s="653"/>
      <c r="F164" s="653"/>
      <c r="G164" s="653"/>
      <c r="H164" s="653"/>
      <c r="I164" s="390"/>
      <c r="J164" s="580"/>
      <c r="K164" s="654"/>
      <c r="L164" s="655"/>
      <c r="M164" s="628" t="e">
        <f>#REF!</f>
        <v>#REF!</v>
      </c>
      <c r="N164" s="653" t="e">
        <f>#REF!</f>
        <v>#REF!</v>
      </c>
      <c r="O164" s="653" t="e">
        <f>#REF!</f>
        <v>#REF!</v>
      </c>
      <c r="P164" s="653" t="e">
        <f>#REF!</f>
        <v>#REF!</v>
      </c>
      <c r="Q164" s="653">
        <f>'[16]1.пч1-СPI'!F51</f>
        <v>105.40523129814309</v>
      </c>
      <c r="R164" s="656">
        <f>'[16]1.пч1-СPI'!G51</f>
        <v>108.0944046529706</v>
      </c>
      <c r="S164" s="656">
        <f>'[16]1.пч1-СPI'!H51</f>
        <v>108.10915426747196</v>
      </c>
      <c r="T164" s="657">
        <f>'[16]1.пч1-СPI'!I51</f>
        <v>112.43668293237886</v>
      </c>
      <c r="U164" s="656">
        <f>'[16]1.пч1-СPI'!J51</f>
        <v>106.99732252007746</v>
      </c>
      <c r="V164" s="656">
        <f>'[16]1.пч1-СPI'!K51</f>
        <v>103.06053603737186</v>
      </c>
      <c r="W164" s="658">
        <f>'[16]1.пч1-СPI'!L51</f>
        <v>103.22306182656958</v>
      </c>
      <c r="X164" s="659"/>
      <c r="Y164" s="660"/>
      <c r="Z164" s="661"/>
      <c r="AA164" s="661"/>
      <c r="AB164" s="662"/>
      <c r="AC164" s="663"/>
      <c r="AD164" s="660"/>
      <c r="AE164" s="661"/>
      <c r="AF164" s="661"/>
      <c r="AG164" s="661"/>
      <c r="AH164" s="664"/>
      <c r="AI164" s="650"/>
      <c r="AJ164" s="660"/>
      <c r="AK164" s="661"/>
      <c r="AL164" s="661"/>
      <c r="AM164" s="661"/>
      <c r="AN164" s="663"/>
      <c r="AO164" s="660"/>
      <c r="AP164" s="661"/>
      <c r="AQ164" s="661"/>
      <c r="AR164" s="662"/>
      <c r="AS164" s="664"/>
    </row>
    <row r="165" spans="1:45" ht="29.45" hidden="1" customHeight="1">
      <c r="A165" s="666">
        <f ca="1">TODAY()</f>
        <v>42704</v>
      </c>
      <c r="B165" s="833" t="s">
        <v>154</v>
      </c>
      <c r="C165" s="834"/>
      <c r="D165" s="834"/>
      <c r="E165" s="834"/>
      <c r="F165" s="834"/>
      <c r="G165" s="834"/>
      <c r="H165" s="834"/>
      <c r="I165" s="834"/>
      <c r="J165" s="834"/>
      <c r="K165" s="834"/>
      <c r="L165" s="834"/>
      <c r="M165" s="667"/>
      <c r="N165" s="667"/>
      <c r="O165" s="667"/>
      <c r="P165" s="667"/>
      <c r="Q165" s="667"/>
      <c r="R165" s="667"/>
      <c r="AC165" s="170"/>
      <c r="AD165" s="170"/>
      <c r="AE165" s="170"/>
      <c r="AF165" s="170"/>
      <c r="AG165" s="170"/>
      <c r="AJ165" s="170"/>
      <c r="AK165" s="170"/>
      <c r="AL165" s="170"/>
      <c r="AM165" s="170"/>
      <c r="AN165" s="170"/>
      <c r="AO165" s="170"/>
      <c r="AP165" s="170"/>
      <c r="AQ165" s="170"/>
      <c r="AR165" s="170"/>
      <c r="AS165" s="170"/>
    </row>
    <row r="166" spans="1:45" ht="29.45" hidden="1" customHeight="1">
      <c r="A166" s="668" t="s">
        <v>88</v>
      </c>
      <c r="B166" s="835" t="s">
        <v>155</v>
      </c>
      <c r="C166" s="835"/>
      <c r="D166" s="835"/>
      <c r="E166" s="835"/>
      <c r="F166" s="835"/>
      <c r="G166" s="835"/>
      <c r="H166" s="835"/>
      <c r="I166" s="835"/>
      <c r="J166" s="835"/>
      <c r="K166" s="835"/>
      <c r="L166" s="836"/>
      <c r="AC166" s="170"/>
      <c r="AD166" s="170"/>
      <c r="AE166" s="170"/>
      <c r="AF166" s="170"/>
      <c r="AG166" s="170"/>
      <c r="AJ166" s="170"/>
      <c r="AK166" s="170"/>
      <c r="AL166" s="170"/>
      <c r="AM166" s="170"/>
      <c r="AN166" s="170"/>
      <c r="AO166" s="170"/>
      <c r="AP166" s="170"/>
      <c r="AQ166" s="170"/>
      <c r="AR166" s="170"/>
      <c r="AS166" s="170"/>
    </row>
    <row r="167" spans="1:45" ht="29.45" hidden="1" customHeight="1">
      <c r="A167" s="669" t="s">
        <v>29</v>
      </c>
      <c r="B167" s="290">
        <v>2008</v>
      </c>
      <c r="C167" s="288">
        <v>2009</v>
      </c>
      <c r="D167" s="288">
        <v>2010</v>
      </c>
      <c r="E167" s="288">
        <v>2011</v>
      </c>
      <c r="F167" s="288">
        <v>2012</v>
      </c>
      <c r="G167" s="288">
        <v>2013</v>
      </c>
      <c r="H167" s="289">
        <v>2014</v>
      </c>
      <c r="I167" s="288">
        <v>2015</v>
      </c>
      <c r="J167" s="290">
        <v>2016</v>
      </c>
      <c r="K167" s="288">
        <v>2017</v>
      </c>
      <c r="L167" s="288">
        <v>2018</v>
      </c>
      <c r="AC167" s="170"/>
      <c r="AD167" s="170"/>
      <c r="AE167" s="170"/>
      <c r="AF167" s="170"/>
      <c r="AG167" s="170"/>
      <c r="AJ167" s="170"/>
      <c r="AK167" s="170"/>
      <c r="AL167" s="170"/>
      <c r="AM167" s="170"/>
      <c r="AN167" s="170"/>
      <c r="AO167" s="170"/>
      <c r="AP167" s="170"/>
      <c r="AQ167" s="170"/>
      <c r="AR167" s="170"/>
      <c r="AS167" s="170"/>
    </row>
    <row r="168" spans="1:45" ht="29.45" hidden="1" customHeight="1">
      <c r="A168" s="670" t="s">
        <v>142</v>
      </c>
      <c r="B168" s="837" t="s">
        <v>143</v>
      </c>
      <c r="C168" s="837"/>
      <c r="D168" s="837"/>
      <c r="E168" s="837"/>
      <c r="F168" s="837"/>
      <c r="G168" s="837"/>
      <c r="H168" s="837"/>
      <c r="I168" s="193" t="s">
        <v>40</v>
      </c>
      <c r="J168" s="837" t="s">
        <v>41</v>
      </c>
      <c r="K168" s="837"/>
      <c r="L168" s="838"/>
      <c r="AC168" s="170"/>
      <c r="AD168" s="170"/>
      <c r="AE168" s="170"/>
      <c r="AF168" s="170"/>
      <c r="AG168" s="170"/>
      <c r="AJ168" s="170"/>
      <c r="AK168" s="170"/>
      <c r="AL168" s="170"/>
      <c r="AM168" s="170"/>
      <c r="AN168" s="170"/>
      <c r="AO168" s="170"/>
      <c r="AP168" s="170"/>
      <c r="AQ168" s="170"/>
      <c r="AR168" s="170"/>
      <c r="AS168" s="170"/>
    </row>
    <row r="169" spans="1:45" ht="49.5" hidden="1">
      <c r="A169" s="671" t="s">
        <v>44</v>
      </c>
      <c r="B169" s="305">
        <f>'[2]df04-07'!K11*100</f>
        <v>119.1161414691281</v>
      </c>
      <c r="C169" s="305">
        <f>'[2]df08-12'!C11*100</f>
        <v>120.05740497773429</v>
      </c>
      <c r="D169" s="305">
        <f>'[2]df08-12'!AQ11*100</f>
        <v>116.01149916442179</v>
      </c>
      <c r="E169" s="305">
        <f>'[2]df08-12'!BE11*100</f>
        <v>113.38123541211856</v>
      </c>
      <c r="F169" s="305">
        <f>'[2]df08-12'!BS11*100</f>
        <v>100.79939269435963</v>
      </c>
      <c r="G169" s="308">
        <f>'[2]df08-12'!CG11*100</f>
        <v>109.92302408016886</v>
      </c>
      <c r="H169" s="308">
        <f>'[2]1.df13-18-б'!AU11*100</f>
        <v>106.15428495953867</v>
      </c>
      <c r="I169" s="306">
        <f>'[2]1.df13-18-б'!BK11*100</f>
        <v>105.37040214962899</v>
      </c>
      <c r="J169" s="306">
        <f>'[2]1.df13-18-б'!CA11*100</f>
        <v>105.77130946495028</v>
      </c>
      <c r="K169" s="306">
        <f>'[2]1.df13-18-б'!CP11*100</f>
        <v>105.33668942250584</v>
      </c>
      <c r="L169" s="307">
        <f>'[2]1.df13-18-б'!DF11*100</f>
        <v>104.36292502085358</v>
      </c>
      <c r="AC169" s="170"/>
      <c r="AD169" s="170"/>
      <c r="AE169" s="170"/>
      <c r="AF169" s="170"/>
      <c r="AG169" s="170"/>
      <c r="AJ169" s="170"/>
      <c r="AK169" s="170"/>
      <c r="AL169" s="170"/>
      <c r="AM169" s="170"/>
      <c r="AN169" s="170"/>
      <c r="AO169" s="170"/>
      <c r="AP169" s="170"/>
      <c r="AQ169" s="170"/>
      <c r="AR169" s="170"/>
      <c r="AS169" s="170"/>
    </row>
    <row r="170" spans="1:45" ht="16.5" hidden="1">
      <c r="A170" s="672" t="s">
        <v>45</v>
      </c>
      <c r="B170" s="673">
        <f>'[2]df04-07'!K12*100</f>
        <v>124.18395724892</v>
      </c>
      <c r="C170" s="673">
        <f>'[2]df08-12'!C12*100</f>
        <v>80.224545727681473</v>
      </c>
      <c r="D170" s="673">
        <f>'[2]df08-12'!AQ12*100</f>
        <v>117.44607669999516</v>
      </c>
      <c r="E170" s="673">
        <f>'[2]df08-12'!BE12*100</f>
        <v>131.72484418732176</v>
      </c>
      <c r="F170" s="673">
        <f>'[2]df08-12'!BS12*100</f>
        <v>120.9602615657255</v>
      </c>
      <c r="G170" s="673">
        <f>'[2]df08-12'!CG12*100</f>
        <v>105.83259429409924</v>
      </c>
      <c r="H170" s="673">
        <f>'[2]1.df13-18-б'!AU12*100</f>
        <v>105.10289420262112</v>
      </c>
      <c r="I170" s="674">
        <f>'[2]1.df13-18-б'!BK12*100</f>
        <v>109.45737445119188</v>
      </c>
      <c r="J170" s="674">
        <f>'[2]1.df13-18-б'!CA12*100</f>
        <v>99.191366158446357</v>
      </c>
      <c r="K170" s="674">
        <f>'[2]1.df13-18-б'!CP12*100</f>
        <v>102.37756108650393</v>
      </c>
      <c r="L170" s="675">
        <f>'[2]1.df13-18-б'!DF12*100</f>
        <v>102.58698270018894</v>
      </c>
      <c r="AC170" s="170"/>
      <c r="AD170" s="170"/>
      <c r="AE170" s="170"/>
      <c r="AF170" s="170"/>
      <c r="AG170" s="170"/>
      <c r="AJ170" s="170"/>
      <c r="AK170" s="170"/>
      <c r="AL170" s="170"/>
      <c r="AM170" s="170"/>
      <c r="AN170" s="170"/>
      <c r="AO170" s="170"/>
      <c r="AP170" s="170"/>
      <c r="AQ170" s="170"/>
      <c r="AR170" s="170"/>
      <c r="AS170" s="170"/>
    </row>
    <row r="171" spans="1:45" ht="34.5" hidden="1">
      <c r="A171" s="676" t="s">
        <v>46</v>
      </c>
      <c r="B171" s="335">
        <f>'[2]df04-07'!K13*100</f>
        <v>125.43175346188764</v>
      </c>
      <c r="C171" s="335">
        <f>'[2]df08-12'!C13*100</f>
        <v>80.061946480751118</v>
      </c>
      <c r="D171" s="335">
        <f>'[2]df08-12'!AQ13*100</f>
        <v>118.33677048246381</v>
      </c>
      <c r="E171" s="335">
        <f>'[2]df08-12'!BE13*100</f>
        <v>132.80098425364434</v>
      </c>
      <c r="F171" s="335">
        <f>'[2]df08-12'!BS13*100</f>
        <v>123.66108392080632</v>
      </c>
      <c r="G171" s="335">
        <f>'[2]df08-12'!CG13*100</f>
        <v>105.87655451670959</v>
      </c>
      <c r="H171" s="335">
        <f>'[2]1.df13-18-б'!AU13*100</f>
        <v>105.99965002378188</v>
      </c>
      <c r="I171" s="336">
        <f>'[2]1.df13-18-б'!BK13*100</f>
        <v>109.08807749299363</v>
      </c>
      <c r="J171" s="336">
        <f>'[2]1.df13-18-б'!CA13*100</f>
        <v>98.015944901338287</v>
      </c>
      <c r="K171" s="336">
        <f>'[2]1.df13-18-б'!CP13*100</f>
        <v>101.48650371894918</v>
      </c>
      <c r="L171" s="337">
        <f>'[2]1.df13-18-б'!DF13*100</f>
        <v>102.19392447342011</v>
      </c>
      <c r="AC171" s="170"/>
      <c r="AD171" s="170"/>
      <c r="AE171" s="170"/>
      <c r="AF171" s="170"/>
      <c r="AG171" s="170"/>
      <c r="AJ171" s="170"/>
      <c r="AK171" s="170"/>
      <c r="AL171" s="170"/>
      <c r="AM171" s="170"/>
      <c r="AN171" s="170"/>
      <c r="AO171" s="170"/>
      <c r="AP171" s="170"/>
      <c r="AQ171" s="170"/>
      <c r="AR171" s="170"/>
      <c r="AS171" s="170"/>
    </row>
    <row r="172" spans="1:45" ht="33" hidden="1">
      <c r="A172" s="677" t="s">
        <v>47</v>
      </c>
      <c r="B172" s="305" t="e">
        <f>'[16]6.ИЦПМЭР'!#REF!*100</f>
        <v>#REF!</v>
      </c>
      <c r="C172" s="305">
        <f>'[2]df08-12'!C14*100</f>
        <v>83.332444844090489</v>
      </c>
      <c r="D172" s="305">
        <f>'[2]df08-12'!AQ14*100</f>
        <v>115.65820409870385</v>
      </c>
      <c r="E172" s="305">
        <f>'[2]df08-12'!BE14*100</f>
        <v>130.40069079521444</v>
      </c>
      <c r="F172" s="305">
        <f>'[2]df08-12'!BS14*100</f>
        <v>127.14217901808034</v>
      </c>
      <c r="G172" s="305">
        <f>'[2]df08-12'!CG14*100</f>
        <v>107.18866193892282</v>
      </c>
      <c r="H172" s="305" t="e">
        <f>'[2]df08-12'!#REF!*100</f>
        <v>#REF!</v>
      </c>
      <c r="I172" s="353" t="e">
        <f>'[2]df08-12'!#REF!*100</f>
        <v>#REF!</v>
      </c>
      <c r="J172" s="353" t="e">
        <v>#REF!</v>
      </c>
      <c r="K172" s="353"/>
      <c r="L172" s="354"/>
      <c r="AC172" s="170"/>
      <c r="AD172" s="170"/>
      <c r="AE172" s="170"/>
      <c r="AF172" s="170"/>
      <c r="AG172" s="170"/>
      <c r="AJ172" s="170"/>
      <c r="AK172" s="170"/>
      <c r="AL172" s="170"/>
      <c r="AM172" s="170"/>
      <c r="AN172" s="170"/>
      <c r="AO172" s="170"/>
      <c r="AP172" s="170"/>
      <c r="AQ172" s="170"/>
      <c r="AR172" s="170"/>
      <c r="AS172" s="170"/>
    </row>
    <row r="173" spans="1:45" ht="33" hidden="1">
      <c r="A173" s="678" t="s">
        <v>48</v>
      </c>
      <c r="B173" s="305">
        <f>'[2]df04-07'!K14*100</f>
        <v>124.09287408825898</v>
      </c>
      <c r="C173" s="305">
        <f>'[2]df08-12'!C14*100</f>
        <v>83.332444844090489</v>
      </c>
      <c r="D173" s="305">
        <f>'[2]df08-12'!AQ14*100</f>
        <v>115.65820409870385</v>
      </c>
      <c r="E173" s="305">
        <f>'[2]df08-12'!BE14*100</f>
        <v>130.40069079521444</v>
      </c>
      <c r="F173" s="305">
        <f>'[2]df08-12'!BS14*100</f>
        <v>127.14217901808034</v>
      </c>
      <c r="G173" s="305">
        <f>'[2]df08-12'!CG14*100</f>
        <v>107.18866193892282</v>
      </c>
      <c r="H173" s="305">
        <f>'[2]1.df13-18-б'!AU14*100</f>
        <v>108.94322457225465</v>
      </c>
      <c r="I173" s="353">
        <f>'[2]1.df13-18-б'!BK14*100</f>
        <v>108.99055425390839</v>
      </c>
      <c r="J173" s="353">
        <f>'[2]1.df13-18-б'!CA14*100</f>
        <v>97.236989512179179</v>
      </c>
      <c r="K173" s="353">
        <f>'[2]1.df13-18-б'!CP14*100</f>
        <v>101.11399034884445</v>
      </c>
      <c r="L173" s="354">
        <f>'[2]1.df13-18-б'!DF14*100</f>
        <v>101.94928353288783</v>
      </c>
      <c r="AC173" s="170"/>
      <c r="AD173" s="170"/>
      <c r="AE173" s="170"/>
      <c r="AF173" s="170"/>
      <c r="AG173" s="170"/>
      <c r="AJ173" s="170"/>
      <c r="AK173" s="170"/>
      <c r="AL173" s="170"/>
      <c r="AM173" s="170"/>
      <c r="AN173" s="170"/>
      <c r="AO173" s="170"/>
      <c r="AP173" s="170"/>
      <c r="AQ173" s="170"/>
      <c r="AR173" s="170"/>
      <c r="AS173" s="170"/>
    </row>
    <row r="174" spans="1:45" ht="16.5" hidden="1">
      <c r="A174" s="678" t="s">
        <v>49</v>
      </c>
      <c r="B174" s="305">
        <f>'[2]df04-07'!K15*100</f>
        <v>123.74461886997028</v>
      </c>
      <c r="C174" s="305">
        <f>'[2]df08-12'!C15*100</f>
        <v>79.630337273159356</v>
      </c>
      <c r="D174" s="305">
        <f>'[2]df08-12'!AQ15*100</f>
        <v>122.52407293056878</v>
      </c>
      <c r="E174" s="305">
        <f>'[2]df08-12'!BE15*100</f>
        <v>133.10956085958944</v>
      </c>
      <c r="F174" s="305">
        <f>'[2]df08-12'!BS15*100</f>
        <v>120.28711914095665</v>
      </c>
      <c r="G174" s="305">
        <f>'[2]df08-12'!CG15*100</f>
        <v>100.77678666629272</v>
      </c>
      <c r="H174" s="305">
        <f>'[2]1.df13-18-б'!AU17*100</f>
        <v>109.61247592470782</v>
      </c>
      <c r="I174" s="353">
        <f>'[2]1.df13-18-б'!BK17*100</f>
        <v>109.95595775863471</v>
      </c>
      <c r="J174" s="353">
        <f>'[2]1.df13-18-б'!CA17*100</f>
        <v>96.738717508544255</v>
      </c>
      <c r="K174" s="353">
        <f>'[2]1.df13-18-б'!CP17*100</f>
        <v>101.14475102095106</v>
      </c>
      <c r="L174" s="354">
        <f>'[2]1.df13-18-б'!DF17*100</f>
        <v>101.65252704096331</v>
      </c>
      <c r="AC174" s="170"/>
      <c r="AD174" s="170"/>
      <c r="AE174" s="170"/>
      <c r="AF174" s="170"/>
      <c r="AG174" s="170"/>
      <c r="AJ174" s="170"/>
      <c r="AK174" s="170"/>
      <c r="AL174" s="170"/>
      <c r="AM174" s="170"/>
      <c r="AN174" s="170"/>
      <c r="AO174" s="170"/>
      <c r="AP174" s="170"/>
      <c r="AQ174" s="170"/>
      <c r="AR174" s="170"/>
      <c r="AS174" s="170"/>
    </row>
    <row r="175" spans="1:45" ht="28.15" hidden="1" customHeight="1">
      <c r="A175" s="678" t="s">
        <v>50</v>
      </c>
      <c r="B175" s="305">
        <f>'[2]df04-07'!K20*100</f>
        <v>169.87226485603057</v>
      </c>
      <c r="C175" s="305">
        <f>'[2]df08-12'!C20*100</f>
        <v>74.464918327786464</v>
      </c>
      <c r="D175" s="305">
        <f>'[2]df08-12'!AQ20*100</f>
        <v>134.47094374229394</v>
      </c>
      <c r="E175" s="305">
        <f>'[2]df08-12'!BE20*100</f>
        <v>137.5877086146173</v>
      </c>
      <c r="F175" s="305">
        <f>'[2]df08-12'!BS20*100</f>
        <v>92.514667466412305</v>
      </c>
      <c r="G175" s="305">
        <f>'[2]df08-12'!CG20*100</f>
        <v>90.008485974538658</v>
      </c>
      <c r="H175" s="305">
        <f>'[2]1.df13-18-б'!AU23*100</f>
        <v>99.368921726583153</v>
      </c>
      <c r="I175" s="353">
        <f>'[2]1.df13-18-б'!BK23*100</f>
        <v>115.90844386135117</v>
      </c>
      <c r="J175" s="353">
        <f>'[2]1.df13-18-б'!CA23*100</f>
        <v>105.72616457805812</v>
      </c>
      <c r="K175" s="353">
        <f>'[2]1.df13-18-б'!CP23*100</f>
        <v>102.6029970205371</v>
      </c>
      <c r="L175" s="354">
        <f>'[2]1.df13-18-б'!DF23*100</f>
        <v>103.14250657801753</v>
      </c>
      <c r="AC175" s="170"/>
      <c r="AD175" s="170"/>
      <c r="AE175" s="170"/>
      <c r="AF175" s="170"/>
      <c r="AG175" s="170"/>
      <c r="AJ175" s="170"/>
      <c r="AK175" s="170"/>
      <c r="AL175" s="170"/>
      <c r="AM175" s="170"/>
      <c r="AN175" s="170"/>
      <c r="AO175" s="170"/>
      <c r="AP175" s="170"/>
      <c r="AQ175" s="170"/>
      <c r="AR175" s="170"/>
      <c r="AS175" s="170"/>
    </row>
    <row r="176" spans="1:45" ht="16.5" hidden="1">
      <c r="A176" s="679" t="s">
        <v>51</v>
      </c>
      <c r="B176" s="680">
        <f>'[2]4.уг-маз'!AL18</f>
        <v>130.5830159730159</v>
      </c>
      <c r="C176" s="680">
        <f>'[2]4.уг-маз'!AZ18</f>
        <v>103.02640044548102</v>
      </c>
      <c r="D176" s="680">
        <f>'[2]4.уг-маз'!BN18</f>
        <v>105.82852955478366</v>
      </c>
      <c r="E176" s="680">
        <f>'[2]4.уг-маз'!CB18</f>
        <v>131.09600151235102</v>
      </c>
      <c r="F176" s="680">
        <f>'[2]4.уг-маз'!CP18</f>
        <v>110.59122989564978</v>
      </c>
      <c r="G176" s="680">
        <f>'[2]4.уг-маз'!DD18</f>
        <v>106.64752246267371</v>
      </c>
      <c r="H176" s="680">
        <f>'[2]4.уг-маз'!DR18</f>
        <v>104.46545034838184</v>
      </c>
      <c r="I176" s="681">
        <f>'[2]4.уг-маз'!EF18</f>
        <v>100.19288522668894</v>
      </c>
      <c r="J176" s="681">
        <f>'[2]4.уг-маз'!ET18</f>
        <v>100.86803029815847</v>
      </c>
      <c r="K176" s="681">
        <f>'[2]4.уг-маз'!FH18</f>
        <v>104.20270476714657</v>
      </c>
      <c r="L176" s="682">
        <f>'[2]4.уг-маз'!FV18</f>
        <v>104.31611343966847</v>
      </c>
      <c r="AC176" s="170"/>
      <c r="AD176" s="170"/>
      <c r="AE176" s="170"/>
      <c r="AF176" s="170"/>
      <c r="AG176" s="170"/>
      <c r="AJ176" s="170"/>
      <c r="AK176" s="170"/>
      <c r="AL176" s="170"/>
      <c r="AM176" s="170"/>
      <c r="AN176" s="170"/>
      <c r="AO176" s="170"/>
      <c r="AP176" s="170"/>
      <c r="AQ176" s="170"/>
      <c r="AR176" s="170"/>
      <c r="AS176" s="170"/>
    </row>
    <row r="177" spans="1:45" ht="16.5" hidden="1">
      <c r="A177" s="678" t="s">
        <v>52</v>
      </c>
      <c r="B177" s="305">
        <f>'[2]df04-07'!K19*100</f>
        <v>114.47926813900263</v>
      </c>
      <c r="C177" s="305">
        <f>'[2]df08-12'!C19*100</f>
        <v>118.0093686772758</v>
      </c>
      <c r="D177" s="305">
        <f>'[2]df08-12'!AQ19*100</f>
        <v>94.709660617953205</v>
      </c>
      <c r="E177" s="305"/>
      <c r="F177" s="305"/>
      <c r="G177" s="305"/>
      <c r="H177" s="305"/>
      <c r="I177" s="353"/>
      <c r="J177" s="353"/>
      <c r="K177" s="353"/>
      <c r="L177" s="354"/>
      <c r="AC177" s="170"/>
      <c r="AD177" s="170"/>
      <c r="AE177" s="170"/>
      <c r="AF177" s="170"/>
      <c r="AG177" s="170"/>
      <c r="AJ177" s="170"/>
      <c r="AK177" s="170"/>
      <c r="AL177" s="170"/>
      <c r="AM177" s="170"/>
      <c r="AN177" s="170"/>
      <c r="AO177" s="170"/>
      <c r="AP177" s="170"/>
      <c r="AQ177" s="170"/>
      <c r="AR177" s="170"/>
      <c r="AS177" s="170"/>
    </row>
    <row r="178" spans="1:45" ht="17.25" hidden="1">
      <c r="A178" s="676" t="s">
        <v>53</v>
      </c>
      <c r="B178" s="335">
        <f>'[2]df04-07'!K22*100</f>
        <v>112.77045159725709</v>
      </c>
      <c r="C178" s="335">
        <f>'[2]df08-12'!C22*100</f>
        <v>87.64501411392817</v>
      </c>
      <c r="D178" s="335">
        <f>'[2]df08-12'!AQ22*100</f>
        <v>126.65662924347004</v>
      </c>
      <c r="E178" s="335">
        <f>'[2]df08-12'!BE22*100</f>
        <v>122.25402909984784</v>
      </c>
      <c r="F178" s="335">
        <f>'[2]df08-12'!BS22*100</f>
        <v>101.20507360552709</v>
      </c>
      <c r="G178" s="335">
        <f>'[2]df08-12'!CG22*100</f>
        <v>101.81352089850621</v>
      </c>
      <c r="H178" s="335">
        <f>'[2]1.df13-18-б'!AU25*100</f>
        <v>98.875380175547093</v>
      </c>
      <c r="I178" s="336">
        <f>'[2]1.df13-18-б'!BK25*100</f>
        <v>119.84724340387022</v>
      </c>
      <c r="J178" s="336">
        <f>'[2]1.df13-18-б'!CA25*100</f>
        <v>107.24769244936894</v>
      </c>
      <c r="K178" s="336">
        <f>'[2]1.df13-18-б'!CP25*100</f>
        <v>106.45733771979329</v>
      </c>
      <c r="L178" s="337">
        <f>'[2]1.df13-18-б'!DF25*100</f>
        <v>104.63585446856956</v>
      </c>
      <c r="AC178" s="170"/>
      <c r="AD178" s="170"/>
      <c r="AE178" s="170"/>
      <c r="AF178" s="170"/>
      <c r="AG178" s="170"/>
      <c r="AJ178" s="170"/>
      <c r="AK178" s="170"/>
      <c r="AL178" s="170"/>
      <c r="AM178" s="170"/>
      <c r="AN178" s="170"/>
      <c r="AO178" s="170"/>
      <c r="AP178" s="170"/>
      <c r="AQ178" s="170"/>
      <c r="AR178" s="170"/>
      <c r="AS178" s="170"/>
    </row>
    <row r="179" spans="1:45" ht="20.45" hidden="1" customHeight="1">
      <c r="A179" s="678" t="s">
        <v>54</v>
      </c>
      <c r="B179" s="305">
        <f>'[2]df04-07'!K23*100</f>
        <v>109.35624030727405</v>
      </c>
      <c r="C179" s="305">
        <f>'[2]df08-12'!C23*100</f>
        <v>81.102256032874322</v>
      </c>
      <c r="D179" s="305">
        <f>'[2]df08-12'!AQ23*100</f>
        <v>145.09301315440362</v>
      </c>
      <c r="E179" s="305">
        <f>'[2]df08-12'!BE23*100</f>
        <v>129.98487693423803</v>
      </c>
      <c r="F179" s="305">
        <f>'[2]df08-12'!BS23*100</f>
        <v>96.96589826259131</v>
      </c>
      <c r="G179" s="305">
        <f>'[2]df08-12'!CG23*100</f>
        <v>97.30799338210366</v>
      </c>
      <c r="H179" s="305">
        <f>'[2]1.df13-18-б'!AU26*100</f>
        <v>98.48707628172302</v>
      </c>
      <c r="I179" s="353">
        <f>'[2]1.df13-18-б'!BK26*100</f>
        <v>122.10333777580344</v>
      </c>
      <c r="J179" s="353">
        <f>'[2]1.df13-18-б'!CA26*100</f>
        <v>105.59792948887512</v>
      </c>
      <c r="K179" s="353">
        <f>'[2]1.df13-18-б'!CP26*100</f>
        <v>106.90750840529427</v>
      </c>
      <c r="L179" s="354">
        <f>'[2]1.df13-18-б'!DF26*100</f>
        <v>104.68752261161553</v>
      </c>
      <c r="AC179" s="170"/>
      <c r="AD179" s="170"/>
      <c r="AE179" s="170"/>
      <c r="AF179" s="170"/>
      <c r="AG179" s="170"/>
      <c r="AJ179" s="170"/>
      <c r="AK179" s="170"/>
      <c r="AL179" s="170"/>
      <c r="AM179" s="170"/>
      <c r="AN179" s="170"/>
      <c r="AO179" s="170"/>
      <c r="AP179" s="170"/>
      <c r="AQ179" s="170"/>
      <c r="AR179" s="170"/>
      <c r="AS179" s="170"/>
    </row>
    <row r="180" spans="1:45" ht="22.15" hidden="1" customHeight="1">
      <c r="A180" s="678" t="s">
        <v>55</v>
      </c>
      <c r="B180" s="305">
        <f>'[2]df04-07'!K24*100</f>
        <v>117.945237798926</v>
      </c>
      <c r="C180" s="305">
        <f>'[2]df08-12'!C24*100</f>
        <v>101.98135076868786</v>
      </c>
      <c r="D180" s="305">
        <f>'[2]df08-12'!AQ24*100</f>
        <v>101.72770570375607</v>
      </c>
      <c r="E180" s="305">
        <f>'[2]df08-12'!BE24*100</f>
        <v>106.14551080149481</v>
      </c>
      <c r="F180" s="305">
        <f>'[2]df08-12'!BS24*100</f>
        <v>109.98976120206945</v>
      </c>
      <c r="G180" s="305">
        <f>'[2]df08-12'!CG24*100</f>
        <v>109.34145558426455</v>
      </c>
      <c r="H180" s="305">
        <f>'[2]1.df13-18-б'!AU27*100</f>
        <v>100.16214866675976</v>
      </c>
      <c r="I180" s="353">
        <f>'[2]1.df13-18-б'!BK27*100</f>
        <v>114.07157217874853</v>
      </c>
      <c r="J180" s="353">
        <f>'[2]1.df13-18-б'!CA27*100</f>
        <v>108.52741091655911</v>
      </c>
      <c r="K180" s="353">
        <f>'[2]1.df13-18-б'!CP27*100</f>
        <v>105.41569147562286</v>
      </c>
      <c r="L180" s="354">
        <f>'[2]1.df13-18-б'!DF27*100</f>
        <v>104.52703278613473</v>
      </c>
      <c r="AC180" s="170"/>
      <c r="AD180" s="170"/>
      <c r="AE180" s="170"/>
      <c r="AF180" s="170"/>
      <c r="AG180" s="170"/>
      <c r="AJ180" s="170"/>
      <c r="AK180" s="170"/>
      <c r="AL180" s="170"/>
      <c r="AM180" s="170"/>
      <c r="AN180" s="170"/>
      <c r="AO180" s="170"/>
      <c r="AP180" s="170"/>
      <c r="AQ180" s="170"/>
      <c r="AR180" s="170"/>
      <c r="AS180" s="170"/>
    </row>
    <row r="181" spans="1:45" ht="16.5" hidden="1">
      <c r="A181" s="672" t="s">
        <v>56</v>
      </c>
      <c r="B181" s="673">
        <f>'[2]df04-07'!K25*100</f>
        <v>121.54412409666631</v>
      </c>
      <c r="C181" s="673">
        <f>'[2]df08-12'!C25*100</f>
        <v>97.647081358109261</v>
      </c>
      <c r="D181" s="673">
        <f>'[2]df08-12'!AQ25*100</f>
        <v>112.26119401435055</v>
      </c>
      <c r="E181" s="673">
        <f>'[2]df08-12'!BE25*100</f>
        <v>115.27254889603084</v>
      </c>
      <c r="F181" s="673">
        <f>'[2]df08-12'!BS25*100</f>
        <v>103.56859217357078</v>
      </c>
      <c r="G181" s="673">
        <f>'[2]df08-12'!CG25*100</f>
        <v>101.89251211000095</v>
      </c>
      <c r="H181" s="673">
        <f>'[2]1.df13-18-б'!AU28*100</f>
        <v>106.0830557687535</v>
      </c>
      <c r="I181" s="674">
        <f>'[2]1.df13-18-б'!BK28*100</f>
        <v>114.13343276430609</v>
      </c>
      <c r="J181" s="674">
        <f>'[2]1.df13-18-б'!CA28*100</f>
        <v>103.88165900766413</v>
      </c>
      <c r="K181" s="674">
        <f>'[2]1.df13-18-б'!CP28*100</f>
        <v>104.5066162530093</v>
      </c>
      <c r="L181" s="675">
        <f>'[2]1.df13-18-б'!DF28*100</f>
        <v>103.90137266384684</v>
      </c>
      <c r="AC181" s="170"/>
      <c r="AD181" s="170"/>
      <c r="AE181" s="170"/>
      <c r="AF181" s="170"/>
      <c r="AG181" s="170"/>
      <c r="AJ181" s="170"/>
      <c r="AK181" s="170"/>
      <c r="AL181" s="170"/>
      <c r="AM181" s="170"/>
      <c r="AN181" s="170"/>
      <c r="AO181" s="170"/>
      <c r="AP181" s="170"/>
      <c r="AQ181" s="170"/>
      <c r="AR181" s="170"/>
      <c r="AS181" s="170"/>
    </row>
    <row r="182" spans="1:45" ht="22.15" hidden="1" customHeight="1">
      <c r="A182" s="678" t="s">
        <v>57</v>
      </c>
      <c r="B182" s="305">
        <f>'[2]df04-07'!K16*100</f>
        <v>131.46944595352798</v>
      </c>
      <c r="C182" s="305">
        <f>'[2]df08-12'!C16*100</f>
        <v>83.53743687745775</v>
      </c>
      <c r="D182" s="305">
        <f>'[2]df08-12'!AQ16*100</f>
        <v>114.79977725721247</v>
      </c>
      <c r="E182" s="305">
        <f>'[2]df08-12'!BE16*100</f>
        <v>128.83135638996805</v>
      </c>
      <c r="F182" s="305">
        <f>'[2]df08-12'!BS16*100</f>
        <v>109.28155462309648</v>
      </c>
      <c r="G182" s="305">
        <f>'[2]df08-12'!CG16*100</f>
        <v>104.4815789851304</v>
      </c>
      <c r="H182" s="305">
        <f>'[2]1.df13-18-б'!AU18*100</f>
        <v>109.89250414095255</v>
      </c>
      <c r="I182" s="353">
        <f>'[2]1.df13-18-б'!BK18*100</f>
        <v>104.33542828240259</v>
      </c>
      <c r="J182" s="353">
        <f>'[2]1.df13-18-б'!CA18*100</f>
        <v>91.985274984553669</v>
      </c>
      <c r="K182" s="353">
        <f>'[2]1.df13-18-б'!CP18*100</f>
        <v>100.739749382341</v>
      </c>
      <c r="L182" s="354">
        <f>'[2]1.df13-18-б'!DF18*100</f>
        <v>101.50168073617485</v>
      </c>
      <c r="AC182" s="170"/>
      <c r="AD182" s="170"/>
      <c r="AE182" s="170"/>
      <c r="AF182" s="170"/>
      <c r="AG182" s="170"/>
      <c r="AJ182" s="170"/>
      <c r="AK182" s="170"/>
      <c r="AL182" s="170"/>
      <c r="AM182" s="170"/>
      <c r="AN182" s="170"/>
      <c r="AO182" s="170"/>
      <c r="AP182" s="170"/>
      <c r="AQ182" s="170"/>
      <c r="AR182" s="170"/>
      <c r="AS182" s="170"/>
    </row>
    <row r="183" spans="1:45" ht="33" hidden="1" customHeight="1">
      <c r="A183" s="683" t="s">
        <v>144</v>
      </c>
      <c r="B183" s="305">
        <f>'[2]df04-07'!K26*100</f>
        <v>121.8783123037324</v>
      </c>
      <c r="C183" s="305">
        <f>'[2]df08-12'!C26*100</f>
        <v>89.277843365708804</v>
      </c>
      <c r="D183" s="305">
        <f>'[2]df08-12'!AQ26*100</f>
        <v>123.34675549516427</v>
      </c>
      <c r="E183" s="305">
        <f>'[2]df08-12'!BE26*100</f>
        <v>113.06398341493711</v>
      </c>
      <c r="F183" s="305">
        <f>'[2]df08-12'!BS26*100</f>
        <v>96.357842731135321</v>
      </c>
      <c r="G183" s="305">
        <f>'[2]df08-12'!CG26*100</f>
        <v>95.423082502487205</v>
      </c>
      <c r="H183" s="305">
        <f>'[2]1.df13-18-б'!AU29*100</f>
        <v>105.06625916391094</v>
      </c>
      <c r="I183" s="353">
        <f>'[2]1.df13-18-б'!BK29*100</f>
        <v>127.6167287168614</v>
      </c>
      <c r="J183" s="353">
        <f>'[2]1.df13-18-б'!CA29*100</f>
        <v>108.50916424319776</v>
      </c>
      <c r="K183" s="353">
        <f>'[2]1.df13-18-б'!CP29*100</f>
        <v>107.54949036169693</v>
      </c>
      <c r="L183" s="354">
        <f>'[2]1.df13-18-б'!DF29*100</f>
        <v>104.94276634150428</v>
      </c>
      <c r="AC183" s="170"/>
      <c r="AD183" s="170"/>
      <c r="AE183" s="170"/>
      <c r="AF183" s="170"/>
      <c r="AG183" s="170"/>
      <c r="AJ183" s="170"/>
      <c r="AK183" s="170"/>
      <c r="AL183" s="170"/>
      <c r="AM183" s="170"/>
      <c r="AN183" s="170"/>
      <c r="AO183" s="170"/>
      <c r="AP183" s="170"/>
      <c r="AQ183" s="170"/>
      <c r="AR183" s="170"/>
      <c r="AS183" s="170"/>
    </row>
    <row r="184" spans="1:45" ht="33" hidden="1">
      <c r="A184" s="671" t="s">
        <v>59</v>
      </c>
      <c r="B184" s="305">
        <f>'[2]df04-07'!K28*100</f>
        <v>132.75904769525582</v>
      </c>
      <c r="C184" s="305">
        <f>'[2]df08-12'!C28*100</f>
        <v>81.517112606835511</v>
      </c>
      <c r="D184" s="305">
        <f>'[2]df08-12'!AQ28*100</f>
        <v>118.52033515793474</v>
      </c>
      <c r="E184" s="305">
        <f>'[2]df08-12'!BE28*100</f>
        <v>115.17334034868925</v>
      </c>
      <c r="F184" s="305">
        <f>'[2]df08-12'!BS28*100</f>
        <v>98.24781984791035</v>
      </c>
      <c r="G184" s="305">
        <f>'[2]df08-12'!CG28*100</f>
        <v>94.844752458794815</v>
      </c>
      <c r="H184" s="305">
        <f>'[2]1.df13-18-б'!AU31*100</f>
        <v>104.43472777658636</v>
      </c>
      <c r="I184" s="353">
        <f>'[2]1.df13-18-б'!BK31*100</f>
        <v>119.95745061929813</v>
      </c>
      <c r="J184" s="353">
        <f>'[2]1.df13-18-б'!CA31*100</f>
        <v>109.58855501804973</v>
      </c>
      <c r="K184" s="353">
        <f>'[2]1.df13-18-б'!CP31*100</f>
        <v>108.01630224927283</v>
      </c>
      <c r="L184" s="354">
        <f>'[2]1.df13-18-б'!DF31*100</f>
        <v>104.36861023291222</v>
      </c>
      <c r="AC184" s="170"/>
      <c r="AD184" s="170"/>
      <c r="AE184" s="170"/>
      <c r="AF184" s="170"/>
      <c r="AG184" s="170"/>
      <c r="AJ184" s="170"/>
      <c r="AK184" s="170"/>
      <c r="AL184" s="170"/>
      <c r="AM184" s="170"/>
      <c r="AN184" s="170"/>
      <c r="AO184" s="170"/>
      <c r="AP184" s="170"/>
      <c r="AQ184" s="170"/>
      <c r="AR184" s="170"/>
      <c r="AS184" s="170"/>
    </row>
    <row r="185" spans="1:45" ht="23.45" hidden="1" customHeight="1">
      <c r="A185" s="684" t="s">
        <v>60</v>
      </c>
      <c r="B185" s="377">
        <f>'[2]df04-07'!K33*100</f>
        <v>101.17959678570109</v>
      </c>
      <c r="C185" s="377">
        <f>'[2]df08-12'!C33*100</f>
        <v>106.2702685026121</v>
      </c>
      <c r="D185" s="377">
        <f>'[2]df08-12'!AQ33*100</f>
        <v>136.2058930632229</v>
      </c>
      <c r="E185" s="377">
        <f>'[2]df08-12'!BE33*100</f>
        <v>112.86176468188502</v>
      </c>
      <c r="F185" s="377">
        <f>'[2]df08-12'!BS33*100</f>
        <v>92.660159003216577</v>
      </c>
      <c r="G185" s="377">
        <f>'[2]df08-12'!CG33*100</f>
        <v>95.384112348599785</v>
      </c>
      <c r="H185" s="377">
        <f>'[2]1.df13-18-б'!AU36*100</f>
        <v>108.99966620657749</v>
      </c>
      <c r="I185" s="355">
        <f>'[2]1.df13-18-б'!BK36*100</f>
        <v>154.50272681971063</v>
      </c>
      <c r="J185" s="355">
        <f>'[2]1.df13-18-б'!CA36*100</f>
        <v>106.22296290795288</v>
      </c>
      <c r="K185" s="355">
        <f>'[2]1.df13-18-б'!CP36*100</f>
        <v>104.81161949106419</v>
      </c>
      <c r="L185" s="378">
        <f>'[2]1.df13-18-б'!DF36*100</f>
        <v>105.53093723977658</v>
      </c>
      <c r="AC185" s="170"/>
      <c r="AD185" s="170"/>
      <c r="AE185" s="170"/>
      <c r="AF185" s="170"/>
      <c r="AG185" s="170"/>
      <c r="AJ185" s="170"/>
      <c r="AK185" s="170"/>
      <c r="AL185" s="170"/>
      <c r="AM185" s="170"/>
      <c r="AN185" s="170"/>
      <c r="AO185" s="170"/>
      <c r="AP185" s="170"/>
      <c r="AQ185" s="170"/>
      <c r="AR185" s="170"/>
      <c r="AS185" s="170"/>
    </row>
    <row r="186" spans="1:45" ht="25.15" hidden="1" customHeight="1">
      <c r="A186" s="671" t="s">
        <v>61</v>
      </c>
      <c r="B186" s="305">
        <f>'[2]df04-07'!K34*100</f>
        <v>118.34656053269343</v>
      </c>
      <c r="C186" s="305">
        <f>'[2]df08-12'!C34*100</f>
        <v>102.8647604303397</v>
      </c>
      <c r="D186" s="305">
        <f>'[2]df08-12'!AQ34*100</f>
        <v>110.65518232617053</v>
      </c>
      <c r="E186" s="305">
        <f>'[2]df08-12'!BE34*100</f>
        <v>108.81715612500456</v>
      </c>
      <c r="F186" s="305">
        <f>'[2]df08-12'!BS34*100</f>
        <v>101.31768596490107</v>
      </c>
      <c r="G186" s="305">
        <f>'[2]df08-12'!CG34*100</f>
        <v>100.33585359481376</v>
      </c>
      <c r="H186" s="305">
        <f>'[2]1.df13-18-б'!AU37*100</f>
        <v>101.9038551278103</v>
      </c>
      <c r="I186" s="353">
        <f>'[2]1.df13-18-б'!BK37*100</f>
        <v>112.7308814334188</v>
      </c>
      <c r="J186" s="353">
        <f>'[2]1.df13-18-б'!CA37*100</f>
        <v>103.31193336337338</v>
      </c>
      <c r="K186" s="353">
        <f>'[2]1.df13-18-б'!CP37*100</f>
        <v>106.38773972109202</v>
      </c>
      <c r="L186" s="354">
        <f>'[2]1.df13-18-б'!DF37*100</f>
        <v>105.76791134771601</v>
      </c>
      <c r="AC186" s="170"/>
      <c r="AD186" s="170"/>
      <c r="AE186" s="170"/>
      <c r="AF186" s="170"/>
      <c r="AG186" s="170"/>
      <c r="AJ186" s="170"/>
      <c r="AK186" s="170"/>
      <c r="AL186" s="170"/>
      <c r="AM186" s="170"/>
      <c r="AN186" s="170"/>
      <c r="AO186" s="170"/>
      <c r="AP186" s="170"/>
      <c r="AQ186" s="170"/>
      <c r="AR186" s="170"/>
      <c r="AS186" s="170"/>
    </row>
    <row r="187" spans="1:45" ht="33" hidden="1">
      <c r="A187" s="685" t="s">
        <v>145</v>
      </c>
      <c r="B187" s="305">
        <f>'[2]df04-07'!K35*100</f>
        <v>124.07662223732869</v>
      </c>
      <c r="C187" s="305">
        <f>'[2]df08-12'!C35*100</f>
        <v>92.687847272805243</v>
      </c>
      <c r="D187" s="305">
        <f>'[2]df08-12'!AQ35*100</f>
        <v>113.57613261397152</v>
      </c>
      <c r="E187" s="305">
        <f>'[2]df08-12'!BE35*100</f>
        <v>119.18313453605724</v>
      </c>
      <c r="F187" s="305">
        <f>'[2]df08-12'!BS35*100</f>
        <v>104.1575668174759</v>
      </c>
      <c r="G187" s="305">
        <f>'[2]df08-12'!CG35*100</f>
        <v>101.33312539631399</v>
      </c>
      <c r="H187" s="305">
        <f>'[2]1.df13-18-б'!AU38*100</f>
        <v>105.69071056350813</v>
      </c>
      <c r="I187" s="353">
        <f>'[2]1.df13-18-б'!BK38*100</f>
        <v>117.33623846175027</v>
      </c>
      <c r="J187" s="353">
        <f>'[2]1.df13-18-б'!CA38*100</f>
        <v>105.03988622368723</v>
      </c>
      <c r="K187" s="353">
        <f>'[2]1.df13-18-б'!CP38*100</f>
        <v>102.12647139118414</v>
      </c>
      <c r="L187" s="354">
        <f>'[2]1.df13-18-б'!DF38*100</f>
        <v>102.81714973199006</v>
      </c>
      <c r="AC187" s="170"/>
      <c r="AD187" s="170"/>
      <c r="AE187" s="170"/>
      <c r="AF187" s="170"/>
      <c r="AG187" s="170"/>
      <c r="AJ187" s="170"/>
      <c r="AK187" s="170"/>
      <c r="AL187" s="170"/>
      <c r="AM187" s="170"/>
      <c r="AN187" s="170"/>
      <c r="AO187" s="170"/>
      <c r="AP187" s="170"/>
      <c r="AQ187" s="170"/>
      <c r="AR187" s="170"/>
      <c r="AS187" s="170"/>
    </row>
    <row r="188" spans="1:45" ht="66" hidden="1">
      <c r="A188" s="685" t="s">
        <v>146</v>
      </c>
      <c r="B188" s="305">
        <f>'[2]df04-07'!K39*100</f>
        <v>114.73298006807566</v>
      </c>
      <c r="C188" s="305">
        <f>'[2]df08-12'!C39*100</f>
        <v>105.1867865466735</v>
      </c>
      <c r="D188" s="305">
        <f>'[2]df08-12'!AQ39*100</f>
        <v>106.3042761272541</v>
      </c>
      <c r="E188" s="305">
        <f>'[2]df08-12'!BE39*100</f>
        <v>109.0239890085446</v>
      </c>
      <c r="F188" s="305">
        <f>'[2]df08-12'!BS39*100</f>
        <v>104.05079131772452</v>
      </c>
      <c r="G188" s="305">
        <f>'[2]df08-12'!CG39*100</f>
        <v>101.67391576580836</v>
      </c>
      <c r="H188" s="305">
        <f>'[2]1.df13-18-б'!AU42*100</f>
        <v>103.62613530947822</v>
      </c>
      <c r="I188" s="353">
        <f>'[2]1.df13-18-б'!BK42*100</f>
        <v>113.8417156228906</v>
      </c>
      <c r="J188" s="353">
        <f>'[2]1.df13-18-б'!CA42*100</f>
        <v>109.32016874813868</v>
      </c>
      <c r="K188" s="353">
        <f>'[2]1.df13-18-б'!CP42*100</f>
        <v>106.45917077854148</v>
      </c>
      <c r="L188" s="354">
        <f>'[2]1.df13-18-б'!DF42*100</f>
        <v>105.73846716445941</v>
      </c>
      <c r="AC188" s="170"/>
      <c r="AD188" s="170"/>
      <c r="AE188" s="170"/>
      <c r="AF188" s="170"/>
      <c r="AG188" s="170"/>
      <c r="AJ188" s="170"/>
      <c r="AK188" s="170"/>
      <c r="AL188" s="170"/>
      <c r="AM188" s="170"/>
      <c r="AN188" s="170"/>
      <c r="AO188" s="170"/>
      <c r="AP188" s="170"/>
      <c r="AQ188" s="170"/>
      <c r="AR188" s="170"/>
      <c r="AS188" s="170"/>
    </row>
    <row r="189" spans="1:45" ht="33" hidden="1">
      <c r="A189" s="671" t="s">
        <v>64</v>
      </c>
      <c r="B189" s="305"/>
      <c r="C189" s="305"/>
      <c r="D189" s="305"/>
      <c r="E189" s="305"/>
      <c r="F189" s="305"/>
      <c r="G189" s="305"/>
      <c r="H189" s="305"/>
      <c r="I189" s="353"/>
      <c r="J189" s="353"/>
      <c r="K189" s="353"/>
      <c r="L189" s="354"/>
      <c r="AC189" s="170"/>
      <c r="AD189" s="170"/>
      <c r="AE189" s="170"/>
      <c r="AF189" s="170"/>
      <c r="AG189" s="170"/>
      <c r="AJ189" s="170"/>
      <c r="AK189" s="170"/>
      <c r="AL189" s="170"/>
      <c r="AM189" s="170"/>
      <c r="AN189" s="170"/>
      <c r="AO189" s="170"/>
      <c r="AP189" s="170"/>
      <c r="AQ189" s="170"/>
      <c r="AR189" s="170"/>
      <c r="AS189" s="170"/>
    </row>
    <row r="190" spans="1:45" ht="16.5" hidden="1">
      <c r="A190" s="678" t="s">
        <v>65</v>
      </c>
      <c r="B190" s="305"/>
      <c r="C190" s="305"/>
      <c r="D190" s="305"/>
      <c r="E190" s="305"/>
      <c r="F190" s="305"/>
      <c r="G190" s="305"/>
      <c r="H190" s="305"/>
      <c r="I190" s="353"/>
      <c r="J190" s="353"/>
      <c r="K190" s="353"/>
      <c r="L190" s="354"/>
      <c r="AC190" s="170"/>
      <c r="AD190" s="170"/>
      <c r="AE190" s="170"/>
      <c r="AF190" s="170"/>
      <c r="AG190" s="170"/>
      <c r="AJ190" s="170"/>
      <c r="AK190" s="170"/>
      <c r="AL190" s="170"/>
      <c r="AM190" s="170"/>
      <c r="AN190" s="170"/>
      <c r="AO190" s="170"/>
      <c r="AP190" s="170"/>
      <c r="AQ190" s="170"/>
      <c r="AR190" s="170"/>
      <c r="AS190" s="170"/>
    </row>
    <row r="191" spans="1:45" ht="33" hidden="1">
      <c r="A191" s="683" t="s">
        <v>147</v>
      </c>
      <c r="B191" s="305">
        <f>'[2]df04-07'!K46*100</f>
        <v>117.13491634007151</v>
      </c>
      <c r="C191" s="305">
        <f>'[2]df08-12'!C46*100</f>
        <v>95.848750944653801</v>
      </c>
      <c r="D191" s="305">
        <f>'[2]df08-12'!AQ46*100</f>
        <v>101.84995884669317</v>
      </c>
      <c r="E191" s="305">
        <f>'[2]df08-12'!BE46*100</f>
        <v>111.30090829646477</v>
      </c>
      <c r="F191" s="305">
        <f>'[2]df08-12'!BS46*100</f>
        <v>104.05491863237373</v>
      </c>
      <c r="G191" s="305">
        <f>'[2]df08-12'!CG46*100</f>
        <v>103.57116279906585</v>
      </c>
      <c r="H191" s="305">
        <f>'[2]1.df13-18-б'!AU49*100</f>
        <v>102.6905604709054</v>
      </c>
      <c r="I191" s="353">
        <f>'[2]1.df13-18-б'!BK49*100</f>
        <v>109.34828622231882</v>
      </c>
      <c r="J191" s="353">
        <f>'[2]1.df13-18-б'!CA49*100</f>
        <v>104.39064848094246</v>
      </c>
      <c r="K191" s="353">
        <f>'[2]1.df13-18-б'!CP49*100</f>
        <v>104.15743726982831</v>
      </c>
      <c r="L191" s="354">
        <f>'[2]1.df13-18-б'!DF49*100</f>
        <v>103.5480657693922</v>
      </c>
      <c r="AC191" s="170"/>
      <c r="AD191" s="170"/>
      <c r="AE191" s="170"/>
      <c r="AF191" s="170"/>
      <c r="AG191" s="170"/>
      <c r="AJ191" s="170"/>
      <c r="AK191" s="170"/>
      <c r="AL191" s="170"/>
      <c r="AM191" s="170"/>
      <c r="AN191" s="170"/>
      <c r="AO191" s="170"/>
      <c r="AP191" s="170"/>
      <c r="AQ191" s="170"/>
      <c r="AR191" s="170"/>
      <c r="AS191" s="170"/>
    </row>
    <row r="192" spans="1:45" ht="33" hidden="1">
      <c r="A192" s="678" t="s">
        <v>67</v>
      </c>
      <c r="B192" s="305">
        <f>'[2]df04-07'!K47*100-0.1</f>
        <v>107.66164048954553</v>
      </c>
      <c r="C192" s="305">
        <f>'[2]df08-12'!C47*100</f>
        <v>99.203607491476674</v>
      </c>
      <c r="D192" s="305">
        <f>'[2]df08-12'!AQ47*100</f>
        <v>113.7930350958668</v>
      </c>
      <c r="E192" s="305">
        <f>'[2]df08-12'!BE47*100</f>
        <v>115.03546941953377</v>
      </c>
      <c r="F192" s="305">
        <f>'[2]df08-12'!BS47*100</f>
        <v>97.985093523149729</v>
      </c>
      <c r="G192" s="305">
        <f>'[2]df08-12'!CG47*100</f>
        <v>101.35467987284048</v>
      </c>
      <c r="H192" s="305">
        <f>'[2]1.df13-18-б'!AU50*100</f>
        <v>100.83080204669574</v>
      </c>
      <c r="I192" s="353">
        <f>'[2]1.df13-18-б'!BK50*100</f>
        <v>122.80340168139465</v>
      </c>
      <c r="J192" s="353">
        <f>'[2]1.df13-18-б'!CA50*100</f>
        <v>112.22756908195201</v>
      </c>
      <c r="K192" s="353">
        <f>'[2]1.df13-18-б'!CP50*100</f>
        <v>103.97971454455916</v>
      </c>
      <c r="L192" s="354">
        <f>'[2]1.df13-18-б'!DF50*100</f>
        <v>104.08624332641378</v>
      </c>
      <c r="AC192" s="170"/>
      <c r="AD192" s="170"/>
      <c r="AE192" s="170"/>
      <c r="AF192" s="170"/>
      <c r="AG192" s="170"/>
      <c r="AJ192" s="170"/>
      <c r="AK192" s="170"/>
      <c r="AL192" s="170"/>
      <c r="AM192" s="170"/>
      <c r="AN192" s="170"/>
      <c r="AO192" s="170"/>
      <c r="AP192" s="170"/>
      <c r="AQ192" s="170"/>
      <c r="AR192" s="170"/>
      <c r="AS192" s="170"/>
    </row>
    <row r="193" spans="1:45" ht="33" hidden="1" customHeight="1">
      <c r="A193" s="685" t="s">
        <v>148</v>
      </c>
      <c r="B193" s="305">
        <f>'[2]df04-07'!K49*100</f>
        <v>122.20282828446025</v>
      </c>
      <c r="C193" s="305">
        <f>'[2]1.df13-18-б'!JM52*100</f>
        <v>113.44618990200992</v>
      </c>
      <c r="D193" s="305">
        <f>'[2]1.df13-18-б'!JN52*100</f>
        <v>108.4392455184733</v>
      </c>
      <c r="E193" s="305">
        <f>'[2]df08-12'!BE49*100</f>
        <v>111.6406534547862</v>
      </c>
      <c r="F193" s="305">
        <f>'[2]df08-12'!BS49*100</f>
        <v>108.81693865349922</v>
      </c>
      <c r="G193" s="305">
        <f>'[2]df08-12'!CG49*100</f>
        <v>103.21170036951655</v>
      </c>
      <c r="H193" s="305">
        <f>'[2]1.df13-18-б'!AU52*100</f>
        <v>101.10987068990904</v>
      </c>
      <c r="I193" s="353">
        <f>'[2]1.df13-18-б'!BK52*100</f>
        <v>104.75426480882855</v>
      </c>
      <c r="J193" s="353">
        <f>'[2]1.df13-18-б'!CA52*100</f>
        <v>104.3709844375188</v>
      </c>
      <c r="K193" s="353">
        <f>'[2]1.df13-18-б'!CP52*100</f>
        <v>105.05852677952529</v>
      </c>
      <c r="L193" s="354">
        <f>'[2]1.df13-18-б'!DF52*100</f>
        <v>105.33128081474797</v>
      </c>
      <c r="AC193" s="170"/>
      <c r="AD193" s="170"/>
      <c r="AE193" s="170"/>
      <c r="AF193" s="170"/>
      <c r="AG193" s="170"/>
      <c r="AJ193" s="170"/>
      <c r="AK193" s="170"/>
      <c r="AL193" s="170"/>
      <c r="AM193" s="170"/>
      <c r="AN193" s="170"/>
      <c r="AO193" s="170"/>
      <c r="AP193" s="170"/>
      <c r="AQ193" s="170"/>
      <c r="AR193" s="170"/>
      <c r="AS193" s="170"/>
    </row>
    <row r="194" spans="1:45" ht="28.15" hidden="1" customHeight="1">
      <c r="A194" s="685" t="s">
        <v>149</v>
      </c>
      <c r="B194" s="305">
        <f>'[2]df04-07'!K50*100</f>
        <v>110.67528890624607</v>
      </c>
      <c r="C194" s="305">
        <f>'[2]df08-12'!C50*100</f>
        <v>107.9645228811349</v>
      </c>
      <c r="D194" s="305">
        <f>'[2]df08-12'!AQ50*100</f>
        <v>106.04828085474185</v>
      </c>
      <c r="E194" s="305">
        <f>'[2]df08-12'!BE50*100</f>
        <v>118.34971843511217</v>
      </c>
      <c r="F194" s="305">
        <f>'[2]df08-12'!BS50*100</f>
        <v>102.34602347313999</v>
      </c>
      <c r="G194" s="305">
        <f>'[2]df08-12'!CG50*100</f>
        <v>104.17610561721243</v>
      </c>
      <c r="H194" s="305">
        <f>'[2]1.df13-18-б'!AU53*100</f>
        <v>103.34647151263441</v>
      </c>
      <c r="I194" s="353">
        <f>'[2]1.df13-18-б'!BK53*100</f>
        <v>114.51664217623177</v>
      </c>
      <c r="J194" s="353">
        <f>'[2]1.df13-18-б'!CA53*100</f>
        <v>110.31330973424156</v>
      </c>
      <c r="K194" s="353">
        <f>'[2]1.df13-18-б'!CP53*100</f>
        <v>104.50940367175924</v>
      </c>
      <c r="L194" s="354">
        <f>'[2]1.df13-18-б'!DF53*100</f>
        <v>104.19455180529857</v>
      </c>
      <c r="AC194" s="170"/>
      <c r="AD194" s="170"/>
      <c r="AE194" s="170"/>
      <c r="AF194" s="170"/>
      <c r="AG194" s="170"/>
      <c r="AJ194" s="170"/>
      <c r="AK194" s="170"/>
      <c r="AL194" s="170"/>
      <c r="AM194" s="170"/>
      <c r="AN194" s="170"/>
      <c r="AO194" s="170"/>
      <c r="AP194" s="170"/>
      <c r="AQ194" s="170"/>
      <c r="AR194" s="170"/>
      <c r="AS194" s="170"/>
    </row>
    <row r="195" spans="1:45" ht="33.6" hidden="1" customHeight="1">
      <c r="A195" s="685" t="s">
        <v>150</v>
      </c>
      <c r="B195" s="305">
        <f>'[2]df04-07'!K53*100</f>
        <v>122.06948660871943</v>
      </c>
      <c r="C195" s="305">
        <f>'[2]df08-12'!C53*100</f>
        <v>107.24754561887322</v>
      </c>
      <c r="D195" s="305">
        <f>'[2]df08-12'!AQ53*100</f>
        <v>107.08980110525725</v>
      </c>
      <c r="E195" s="305">
        <f>'[2]df08-12'!BE53*100</f>
        <v>111.72029301558976</v>
      </c>
      <c r="F195" s="305">
        <f>'[2]df08-12'!BS53*100</f>
        <v>102.61128680987557</v>
      </c>
      <c r="G195" s="305">
        <f>'[2]df08-12'!CG53*100</f>
        <v>105.77045384729229</v>
      </c>
      <c r="H195" s="305">
        <f>'[2]1.df13-18-б'!AU56*100</f>
        <v>108.42832026352124</v>
      </c>
      <c r="I195" s="353">
        <f>'[2]1.df13-18-б'!BK56*100</f>
        <v>118.57214265562665</v>
      </c>
      <c r="J195" s="353">
        <f>'[2]1.df13-18-б'!CA56*100</f>
        <v>106.99189224125021</v>
      </c>
      <c r="K195" s="353">
        <f>'[2]1.df13-18-б'!CP56*100</f>
        <v>105.6291311064555</v>
      </c>
      <c r="L195" s="354">
        <f>'[2]1.df13-18-б'!DF56*100</f>
        <v>104.26015893762262</v>
      </c>
      <c r="AC195" s="170"/>
      <c r="AD195" s="170"/>
      <c r="AE195" s="170"/>
      <c r="AF195" s="170"/>
      <c r="AG195" s="170"/>
      <c r="AJ195" s="170"/>
      <c r="AK195" s="170"/>
      <c r="AL195" s="170"/>
      <c r="AM195" s="170"/>
      <c r="AN195" s="170"/>
      <c r="AO195" s="170"/>
      <c r="AP195" s="170"/>
      <c r="AQ195" s="170"/>
      <c r="AR195" s="170"/>
      <c r="AS195" s="170"/>
    </row>
    <row r="196" spans="1:45" ht="16.5" hidden="1">
      <c r="A196" s="686" t="s">
        <v>71</v>
      </c>
      <c r="B196" s="386"/>
      <c r="C196" s="386"/>
      <c r="D196" s="386"/>
      <c r="E196" s="386"/>
      <c r="F196" s="386"/>
      <c r="G196" s="386"/>
      <c r="H196" s="386"/>
      <c r="I196" s="386"/>
      <c r="J196" s="386"/>
      <c r="K196" s="386"/>
      <c r="L196" s="386"/>
      <c r="AC196" s="170"/>
      <c r="AD196" s="170"/>
      <c r="AE196" s="170"/>
      <c r="AF196" s="170"/>
      <c r="AG196" s="170"/>
      <c r="AJ196" s="170"/>
      <c r="AK196" s="170"/>
      <c r="AL196" s="170"/>
      <c r="AM196" s="170"/>
      <c r="AN196" s="170"/>
      <c r="AO196" s="170"/>
      <c r="AP196" s="170"/>
      <c r="AQ196" s="170"/>
      <c r="AR196" s="170"/>
      <c r="AS196" s="170"/>
    </row>
    <row r="197" spans="1:45" ht="23.45" hidden="1" customHeight="1" thickBot="1">
      <c r="A197" s="687" t="s">
        <v>72</v>
      </c>
      <c r="B197" s="688">
        <v>122.02709376687066</v>
      </c>
      <c r="C197" s="688">
        <v>94.935129032819134</v>
      </c>
      <c r="D197" s="688">
        <f>'[2]df08-12'!AQ63*100</f>
        <v>112.23605505514274</v>
      </c>
      <c r="E197" s="688">
        <f>'[2]df08-12'!BE63*100</f>
        <v>117.75429280413501</v>
      </c>
      <c r="F197" s="688">
        <f>'[2]df08-12'!BS63*100</f>
        <v>106.81991916756451</v>
      </c>
      <c r="G197" s="688">
        <f>'[2]df08-12'!CG63*100</f>
        <v>103.28567654130619</v>
      </c>
      <c r="H197" s="688">
        <f>'[2]1.df13-18-б'!AU66*100</f>
        <v>106.05956571348986</v>
      </c>
      <c r="I197" s="689">
        <f>'[2]1.df13-18-б'!BK66*100</f>
        <v>112.4561135190244</v>
      </c>
      <c r="J197" s="689">
        <f>'[2]1.df13-18-б'!CA66*100</f>
        <v>103.20867452196705</v>
      </c>
      <c r="K197" s="689">
        <f>'[2]1.df13-18-б'!CP66*100</f>
        <v>104.49824194742661</v>
      </c>
      <c r="L197" s="690">
        <f>'[2]1.df13-18-б'!DF66*100</f>
        <v>103.61073928105252</v>
      </c>
      <c r="AC197" s="170"/>
      <c r="AD197" s="170"/>
      <c r="AE197" s="170"/>
      <c r="AF197" s="170"/>
      <c r="AG197" s="170"/>
      <c r="AJ197" s="170"/>
      <c r="AK197" s="170"/>
      <c r="AL197" s="170"/>
      <c r="AM197" s="170"/>
      <c r="AN197" s="170"/>
      <c r="AO197" s="170"/>
      <c r="AP197" s="170"/>
      <c r="AQ197" s="170"/>
      <c r="AR197" s="170"/>
      <c r="AS197" s="170"/>
    </row>
    <row r="198" spans="1:45" ht="33.75" hidden="1" thickTop="1">
      <c r="A198" s="677" t="s">
        <v>73</v>
      </c>
      <c r="B198" s="359">
        <v>121.52301170511161</v>
      </c>
      <c r="C198" s="340">
        <v>97.547970986321332</v>
      </c>
      <c r="D198" s="340">
        <v>112.39841671742801</v>
      </c>
      <c r="E198" s="340">
        <v>115.51292308445693</v>
      </c>
      <c r="F198" s="340">
        <v>104.28591964326807</v>
      </c>
      <c r="G198" s="419">
        <f>'[2]6.ИЦПМЭР'!CA65*100</f>
        <v>103.27707881698301</v>
      </c>
      <c r="H198" s="419">
        <f>'[2]6.ИЦПМЭР'!CN65*100</f>
        <v>105.18969630348116</v>
      </c>
      <c r="I198" s="417">
        <f>'[2]6.ИЦПМЭР'!DA65*100</f>
        <v>112.86309452522218</v>
      </c>
      <c r="J198" s="417">
        <f>'[2]6.ИЦПМЭР'!DN65*100</f>
        <v>104.46377086879841</v>
      </c>
      <c r="K198" s="417">
        <f>'[2]6.ИЦПМЭР'!EA65*100</f>
        <v>104.78378522721678</v>
      </c>
      <c r="L198" s="691">
        <f>'[2]6.ИЦПМЭР'!EN65*100</f>
        <v>104.13353670687133</v>
      </c>
      <c r="AC198" s="170"/>
      <c r="AD198" s="170"/>
      <c r="AE198" s="170"/>
      <c r="AF198" s="170"/>
      <c r="AG198" s="170"/>
      <c r="AJ198" s="170"/>
      <c r="AK198" s="170"/>
      <c r="AL198" s="170"/>
      <c r="AM198" s="170"/>
      <c r="AN198" s="170"/>
      <c r="AO198" s="170"/>
      <c r="AP198" s="170"/>
      <c r="AQ198" s="170"/>
      <c r="AR198" s="170"/>
      <c r="AS198" s="170"/>
    </row>
    <row r="199" spans="1:45" ht="33" hidden="1">
      <c r="A199" s="692" t="s">
        <v>156</v>
      </c>
      <c r="B199" s="693">
        <v>119.51135248706255</v>
      </c>
      <c r="C199" s="430">
        <v>99.677386842273137</v>
      </c>
      <c r="D199" s="430">
        <v>109.75954679670741</v>
      </c>
      <c r="E199" s="430">
        <v>112.59521413368051</v>
      </c>
      <c r="F199" s="430">
        <v>102.81913644929142</v>
      </c>
      <c r="G199" s="434">
        <f>'[2]6.ИЦПМЭР'!CA71*100</f>
        <v>102.03320720836243</v>
      </c>
      <c r="H199" s="434">
        <f>'[2]6.ИЦПМЭР'!CN71*100</f>
        <v>103.82309413893455</v>
      </c>
      <c r="I199" s="432">
        <f>'[2]6.ИЦПМЭР'!DA71*100</f>
        <v>114.44234167361654</v>
      </c>
      <c r="J199" s="432">
        <f>'[2]6.ИЦПМЭР'!DN71*100</f>
        <v>107.37596317608073</v>
      </c>
      <c r="K199" s="432">
        <f>'[2]6.ИЦПМЭР'!EA71*100</f>
        <v>105.75538719670044</v>
      </c>
      <c r="L199" s="694">
        <f>'[2]6.ИЦПМЭР'!EN71*100</f>
        <v>104.76719535751262</v>
      </c>
      <c r="AC199" s="170"/>
      <c r="AD199" s="170"/>
      <c r="AE199" s="170"/>
      <c r="AF199" s="170"/>
      <c r="AG199" s="170"/>
      <c r="AJ199" s="170"/>
      <c r="AK199" s="170"/>
      <c r="AL199" s="170"/>
      <c r="AM199" s="170"/>
      <c r="AN199" s="170"/>
      <c r="AO199" s="170"/>
      <c r="AP199" s="170"/>
      <c r="AQ199" s="170"/>
      <c r="AR199" s="170"/>
      <c r="AS199" s="170"/>
    </row>
    <row r="200" spans="1:45" ht="17.25" hidden="1" thickBot="1">
      <c r="A200" s="695" t="s">
        <v>72</v>
      </c>
      <c r="B200" s="445"/>
      <c r="C200" s="446"/>
      <c r="D200" s="446"/>
      <c r="E200" s="446"/>
      <c r="F200" s="446"/>
      <c r="G200" s="446"/>
      <c r="H200" s="446"/>
      <c r="I200" s="447"/>
      <c r="J200" s="447"/>
      <c r="K200" s="447"/>
      <c r="L200" s="448"/>
      <c r="AC200" s="170"/>
      <c r="AD200" s="170"/>
      <c r="AE200" s="170"/>
      <c r="AF200" s="170"/>
      <c r="AG200" s="170"/>
      <c r="AJ200" s="170"/>
      <c r="AK200" s="170"/>
      <c r="AL200" s="170"/>
      <c r="AM200" s="170"/>
      <c r="AN200" s="170"/>
      <c r="AO200" s="170"/>
      <c r="AP200" s="170"/>
      <c r="AQ200" s="170"/>
      <c r="AR200" s="170"/>
      <c r="AS200" s="170"/>
    </row>
    <row r="201" spans="1:45" ht="16.5" hidden="1">
      <c r="A201" s="696"/>
      <c r="B201" s="167"/>
      <c r="C201" s="461"/>
      <c r="D201" s="305"/>
      <c r="E201" s="305"/>
      <c r="F201" s="461"/>
      <c r="G201" s="461"/>
      <c r="H201" s="461"/>
      <c r="I201" s="462"/>
      <c r="J201" s="353"/>
      <c r="K201" s="353"/>
      <c r="L201" s="354"/>
      <c r="AC201" s="170"/>
      <c r="AD201" s="170"/>
      <c r="AE201" s="170"/>
      <c r="AF201" s="170"/>
      <c r="AG201" s="170"/>
      <c r="AJ201" s="170"/>
      <c r="AK201" s="170"/>
      <c r="AL201" s="170"/>
      <c r="AM201" s="170"/>
      <c r="AN201" s="170"/>
      <c r="AO201" s="170"/>
      <c r="AP201" s="170"/>
      <c r="AQ201" s="170"/>
      <c r="AR201" s="170"/>
      <c r="AS201" s="170"/>
    </row>
    <row r="202" spans="1:45" ht="16.5" hidden="1">
      <c r="A202" s="697" t="s">
        <v>75</v>
      </c>
      <c r="B202" s="477"/>
      <c r="C202" s="472"/>
      <c r="D202" s="473"/>
      <c r="E202" s="474"/>
      <c r="F202" s="472"/>
      <c r="G202" s="478"/>
      <c r="H202" s="478"/>
      <c r="I202" s="479"/>
      <c r="J202" s="479"/>
      <c r="K202" s="479"/>
      <c r="L202" s="481"/>
      <c r="AC202" s="170"/>
      <c r="AD202" s="170"/>
      <c r="AE202" s="170"/>
      <c r="AF202" s="170"/>
      <c r="AG202" s="170"/>
      <c r="AJ202" s="170"/>
      <c r="AK202" s="170"/>
      <c r="AL202" s="170"/>
      <c r="AM202" s="170"/>
      <c r="AN202" s="170"/>
      <c r="AO202" s="170"/>
      <c r="AP202" s="170"/>
      <c r="AQ202" s="170"/>
      <c r="AR202" s="170"/>
      <c r="AS202" s="170"/>
    </row>
    <row r="203" spans="1:45" ht="16.5" hidden="1">
      <c r="A203" s="698" t="s">
        <v>76</v>
      </c>
      <c r="B203" s="359"/>
      <c r="C203" s="497"/>
      <c r="D203" s="305"/>
      <c r="E203" s="349"/>
      <c r="F203" s="497"/>
      <c r="G203" s="305"/>
      <c r="H203" s="305"/>
      <c r="I203" s="353"/>
      <c r="J203" s="353"/>
      <c r="K203" s="353"/>
      <c r="L203" s="354"/>
      <c r="AC203" s="170"/>
      <c r="AD203" s="170"/>
      <c r="AE203" s="170"/>
      <c r="AF203" s="170"/>
      <c r="AG203" s="170"/>
      <c r="AJ203" s="170"/>
      <c r="AK203" s="170"/>
      <c r="AL203" s="170"/>
      <c r="AM203" s="170"/>
      <c r="AN203" s="170"/>
      <c r="AO203" s="170"/>
      <c r="AP203" s="170"/>
      <c r="AQ203" s="170"/>
      <c r="AR203" s="170"/>
      <c r="AS203" s="170"/>
    </row>
    <row r="204" spans="1:45" ht="16.5" hidden="1">
      <c r="A204" s="699" t="s">
        <v>77</v>
      </c>
      <c r="B204" s="693">
        <f>'[2]df04-07'!K71*100</f>
        <v>120.03171900671472</v>
      </c>
      <c r="C204" s="700">
        <f>'[2]df08-12'!C72*100</f>
        <v>104.86222549365813</v>
      </c>
      <c r="D204" s="386">
        <f>'[2]df08-12'!AQ72*100</f>
        <v>106.06639310008525</v>
      </c>
      <c r="E204" s="434">
        <f>'[2]df08-12'!BE72*100</f>
        <v>109.48386844036568</v>
      </c>
      <c r="F204" s="700">
        <f>'[2]df08-12'!BS72*100</f>
        <v>104.37945732722345</v>
      </c>
      <c r="G204" s="386">
        <f>'[2]df08-12'!CG72*100</f>
        <v>102.52036122230912</v>
      </c>
      <c r="H204" s="386">
        <f>'[2]1.df13-18-б'!AU75*100</f>
        <v>114.89047253240581</v>
      </c>
      <c r="I204" s="387">
        <f>'[2]1.df13-18-б'!BK75*100</f>
        <v>111.09841190337046</v>
      </c>
      <c r="J204" s="387">
        <f>'[2]1.df13-18-б'!CA75*100</f>
        <v>98.838602478768152</v>
      </c>
      <c r="K204" s="387">
        <f>'[2]1.df13-18-б'!CP75*100</f>
        <v>105.44459105332255</v>
      </c>
      <c r="L204" s="388">
        <f>'[2]1.df13-18-б'!DF75*100</f>
        <v>104.17577331042534</v>
      </c>
      <c r="AC204" s="170"/>
      <c r="AD204" s="170"/>
      <c r="AE204" s="170"/>
      <c r="AF204" s="170"/>
      <c r="AG204" s="170"/>
      <c r="AJ204" s="170"/>
      <c r="AK204" s="170"/>
      <c r="AL204" s="170"/>
      <c r="AM204" s="170"/>
      <c r="AN204" s="170"/>
      <c r="AO204" s="170"/>
      <c r="AP204" s="170"/>
      <c r="AQ204" s="170"/>
      <c r="AR204" s="170"/>
      <c r="AS204" s="170"/>
    </row>
    <row r="205" spans="1:45" ht="17.25" hidden="1" thickBot="1">
      <c r="A205" s="701" t="s">
        <v>78</v>
      </c>
      <c r="B205" s="702">
        <f>'[2]df04-07'!K76*100</f>
        <v>122.89799881324701</v>
      </c>
      <c r="C205" s="703">
        <f>'[2]df08-12'!C77*100</f>
        <v>117.87847532931863</v>
      </c>
      <c r="D205" s="703">
        <f>'[2]df08-12'!AQ77*100</f>
        <v>139.75454507514871</v>
      </c>
      <c r="E205" s="704">
        <f>'[2]df08-12'!BE77*100</f>
        <v>111.45413453260804</v>
      </c>
      <c r="F205" s="703">
        <f>'[2]df08-12'!BS77*100</f>
        <v>104.00627537780073</v>
      </c>
      <c r="G205" s="703">
        <f>'[2]df08-12'!CG77*100</f>
        <v>110.00603301455696</v>
      </c>
      <c r="H205" s="705">
        <f>'[2]1.df13-18-б'!AU80*100</f>
        <v>101.05882338131056</v>
      </c>
      <c r="I205" s="706">
        <f>'[2]1.df13-18-б'!BK80*100</f>
        <v>111.38585039549798</v>
      </c>
      <c r="J205" s="706">
        <f>'[2]1.df13-18-б'!CA80*100</f>
        <v>108.27232422240264</v>
      </c>
      <c r="K205" s="706">
        <f>'[2]1.df13-18-б'!CP80*100</f>
        <v>105.75168170745879</v>
      </c>
      <c r="L205" s="707">
        <f>'[2]1.df13-18-б'!DF80*100</f>
        <v>104.29802872260845</v>
      </c>
      <c r="AC205" s="170"/>
      <c r="AD205" s="170"/>
      <c r="AE205" s="170"/>
      <c r="AF205" s="170"/>
      <c r="AG205" s="170"/>
      <c r="AJ205" s="170"/>
      <c r="AK205" s="170"/>
      <c r="AL205" s="170"/>
      <c r="AM205" s="170"/>
      <c r="AN205" s="170"/>
      <c r="AO205" s="170"/>
      <c r="AP205" s="170"/>
      <c r="AQ205" s="170"/>
      <c r="AR205" s="170"/>
      <c r="AS205" s="170"/>
    </row>
    <row r="206" spans="1:45" ht="16.5" hidden="1">
      <c r="A206" s="708" t="s">
        <v>79</v>
      </c>
      <c r="B206" s="359">
        <f>'[2]df04-07'!K75*100</f>
        <v>117.05790410627159</v>
      </c>
      <c r="C206" s="305">
        <f>'[2]df04-07'!L75*100</f>
        <v>112.74942587836456</v>
      </c>
      <c r="D206" s="305" t="e">
        <f>'[2]df08-12'!#REF!*100</f>
        <v>#REF!</v>
      </c>
      <c r="E206" s="305"/>
      <c r="F206" s="305"/>
      <c r="G206" s="305"/>
      <c r="H206" s="305"/>
      <c r="I206" s="353"/>
      <c r="J206" s="353"/>
      <c r="K206" s="353"/>
      <c r="L206" s="354"/>
      <c r="AC206" s="170"/>
      <c r="AD206" s="170"/>
      <c r="AE206" s="170"/>
      <c r="AF206" s="170"/>
      <c r="AG206" s="170"/>
      <c r="AJ206" s="170"/>
      <c r="AK206" s="170"/>
      <c r="AL206" s="170"/>
      <c r="AM206" s="170"/>
      <c r="AN206" s="170"/>
      <c r="AO206" s="170"/>
      <c r="AP206" s="170"/>
      <c r="AQ206" s="170"/>
      <c r="AR206" s="170"/>
      <c r="AS206" s="170"/>
    </row>
    <row r="207" spans="1:45" ht="33" hidden="1">
      <c r="A207" s="709" t="s">
        <v>80</v>
      </c>
      <c r="B207" s="541"/>
      <c r="C207" s="537"/>
      <c r="D207" s="537"/>
      <c r="E207" s="538"/>
      <c r="F207" s="537"/>
      <c r="G207" s="473"/>
      <c r="H207" s="473"/>
      <c r="I207" s="475"/>
      <c r="J207" s="475"/>
      <c r="K207" s="475"/>
      <c r="L207" s="476"/>
      <c r="AC207" s="170"/>
      <c r="AD207" s="170"/>
      <c r="AE207" s="170"/>
      <c r="AF207" s="170"/>
      <c r="AG207" s="170"/>
      <c r="AJ207" s="170"/>
      <c r="AK207" s="170"/>
      <c r="AL207" s="170"/>
      <c r="AM207" s="170"/>
      <c r="AN207" s="170"/>
      <c r="AO207" s="170"/>
      <c r="AP207" s="170"/>
      <c r="AQ207" s="170"/>
      <c r="AR207" s="170"/>
      <c r="AS207" s="170"/>
    </row>
    <row r="208" spans="1:45" ht="17.25" hidden="1" thickBot="1">
      <c r="A208" s="710" t="s">
        <v>157</v>
      </c>
      <c r="B208" s="711">
        <f>'[2]df04-07'!K65*100</f>
        <v>123.10601944778124</v>
      </c>
      <c r="C208" s="712">
        <f>'[2]df08-12'!C66*100</f>
        <v>103.20616925610264</v>
      </c>
      <c r="D208" s="712">
        <f>'[2]df08-12'!AQ66*100</f>
        <v>106.53134329423781</v>
      </c>
      <c r="E208" s="713">
        <f>'[2]df08-12'!BE66*100</f>
        <v>109.91165851796141</v>
      </c>
      <c r="F208" s="712">
        <f>'[2]df08-12'!BS66*100</f>
        <v>108.6383562651686</v>
      </c>
      <c r="G208" s="712">
        <f>'[2]df08-12'!CG66*100</f>
        <v>105.63442326335111</v>
      </c>
      <c r="H208" s="712">
        <f>'[2]1.df13-18-б'!AU69*100</f>
        <v>104.3282120611905</v>
      </c>
      <c r="I208" s="714">
        <f>'[2]1.df13-18-б'!BK69*100</f>
        <v>105.52392836282911</v>
      </c>
      <c r="J208" s="714">
        <f>'[2]1.df13-18-б'!CA69*100</f>
        <v>104.15088529673291</v>
      </c>
      <c r="K208" s="714">
        <f>'[2]1.df13-18-б'!CP69*100</f>
        <v>104.54015373793473</v>
      </c>
      <c r="L208" s="715">
        <f>'[2]1.df13-18-б'!DF69*100</f>
        <v>104.9374418716267</v>
      </c>
      <c r="AC208" s="170"/>
      <c r="AD208" s="170"/>
      <c r="AE208" s="170"/>
      <c r="AF208" s="170"/>
      <c r="AG208" s="170"/>
      <c r="AJ208" s="170"/>
      <c r="AK208" s="170"/>
      <c r="AL208" s="170"/>
      <c r="AM208" s="170"/>
      <c r="AN208" s="170"/>
      <c r="AO208" s="170"/>
      <c r="AP208" s="170"/>
      <c r="AQ208" s="170"/>
      <c r="AR208" s="170"/>
      <c r="AS208" s="170"/>
    </row>
    <row r="209" spans="1:45" ht="16.5" hidden="1">
      <c r="A209" s="699" t="s">
        <v>82</v>
      </c>
      <c r="B209" s="571">
        <f>'[2]df04-07'!K93*100</f>
        <v>114.63076604347582</v>
      </c>
      <c r="C209" s="568">
        <f>'[2]df08-12'!C93*100</f>
        <v>107.34309013110119</v>
      </c>
      <c r="D209" s="568"/>
      <c r="E209" s="568"/>
      <c r="F209" s="568"/>
      <c r="G209" s="361"/>
      <c r="H209" s="361"/>
      <c r="I209" s="572"/>
      <c r="J209" s="587"/>
      <c r="K209" s="587"/>
      <c r="L209" s="574"/>
      <c r="AC209" s="170"/>
      <c r="AD209" s="170"/>
      <c r="AE209" s="170"/>
      <c r="AF209" s="170"/>
      <c r="AG209" s="170"/>
      <c r="AJ209" s="170"/>
      <c r="AK209" s="170"/>
      <c r="AL209" s="170"/>
      <c r="AM209" s="170"/>
      <c r="AN209" s="170"/>
      <c r="AO209" s="170"/>
      <c r="AP209" s="170"/>
      <c r="AQ209" s="170"/>
      <c r="AR209" s="170"/>
      <c r="AS209" s="170"/>
    </row>
    <row r="210" spans="1:45" ht="17.25" hidden="1" thickBot="1">
      <c r="A210" s="695" t="s">
        <v>83</v>
      </c>
      <c r="B210" s="592"/>
      <c r="C210" s="593"/>
      <c r="D210" s="593"/>
      <c r="E210" s="593"/>
      <c r="F210" s="593"/>
      <c r="G210" s="594"/>
      <c r="H210" s="594"/>
      <c r="I210" s="595"/>
      <c r="J210" s="606"/>
      <c r="K210" s="606"/>
      <c r="L210" s="597"/>
      <c r="AC210" s="170"/>
      <c r="AD210" s="170"/>
      <c r="AE210" s="170"/>
      <c r="AF210" s="170"/>
      <c r="AG210" s="170"/>
      <c r="AJ210" s="170"/>
      <c r="AK210" s="170"/>
      <c r="AL210" s="170"/>
      <c r="AM210" s="170"/>
      <c r="AN210" s="170"/>
      <c r="AO210" s="170"/>
      <c r="AP210" s="170"/>
      <c r="AQ210" s="170"/>
      <c r="AR210" s="170"/>
      <c r="AS210" s="170"/>
    </row>
    <row r="211" spans="1:45" ht="17.25" hidden="1" thickBot="1">
      <c r="A211" s="695" t="s">
        <v>84</v>
      </c>
      <c r="B211" s="592"/>
      <c r="C211" s="537"/>
      <c r="D211" s="537"/>
      <c r="E211" s="537"/>
      <c r="F211" s="537"/>
      <c r="G211" s="473"/>
      <c r="H211" s="473"/>
      <c r="I211" s="475"/>
      <c r="J211" s="475"/>
      <c r="K211" s="475"/>
      <c r="L211" s="476"/>
      <c r="AC211" s="170"/>
      <c r="AD211" s="170"/>
      <c r="AE211" s="170"/>
      <c r="AF211" s="170"/>
      <c r="AG211" s="170"/>
      <c r="AJ211" s="170"/>
      <c r="AK211" s="170"/>
      <c r="AL211" s="170"/>
      <c r="AM211" s="170"/>
      <c r="AN211" s="170"/>
      <c r="AO211" s="170"/>
      <c r="AP211" s="170"/>
      <c r="AQ211" s="170"/>
      <c r="AR211" s="170"/>
      <c r="AS211" s="170"/>
    </row>
    <row r="212" spans="1:45" ht="33" hidden="1">
      <c r="A212" s="716" t="s">
        <v>85</v>
      </c>
      <c r="B212" s="717">
        <f>'[16]1.пч1-СPI'!B44</f>
        <v>114.12249325549941</v>
      </c>
      <c r="C212" s="717">
        <f>'[16]1.пч1-СPI'!C44</f>
        <v>111.65603783366993</v>
      </c>
      <c r="D212" s="717">
        <f>'[16]1.пч1-СPI'!D44</f>
        <v>106.84207074595733</v>
      </c>
      <c r="E212" s="717">
        <f>'[16]1.пч1-СPI'!E44</f>
        <v>108.41115670476287</v>
      </c>
      <c r="F212" s="717">
        <f>'[16]1.пч1-СPI'!F45</f>
        <v>104.97042140545582</v>
      </c>
      <c r="G212" s="717">
        <f>'[16]1.пч1-СPI'!G44</f>
        <v>106.76736498696356</v>
      </c>
      <c r="H212" s="718">
        <f>'[16]1.пч1-СPI'!H44</f>
        <v>107.83615689932408</v>
      </c>
      <c r="I212" s="719">
        <f>'[16]1.пч1-СPI'!I44</f>
        <v>115.53329840396329</v>
      </c>
      <c r="J212" s="719">
        <f>'[16]1.пч1-СPI'!J44</f>
        <v>107.1209191927522</v>
      </c>
      <c r="K212" s="719">
        <f>'[16]1.пч1-СPI'!K45</f>
        <v>105.01894704835773</v>
      </c>
      <c r="L212" s="717">
        <f>'[16]1.пч1-СPI'!L44</f>
        <v>104.01367426142389</v>
      </c>
      <c r="AC212" s="170"/>
      <c r="AD212" s="170"/>
      <c r="AE212" s="170"/>
      <c r="AF212" s="170"/>
      <c r="AG212" s="170"/>
      <c r="AJ212" s="170"/>
      <c r="AK212" s="170"/>
      <c r="AL212" s="170"/>
      <c r="AM212" s="170"/>
      <c r="AN212" s="170"/>
      <c r="AO212" s="170"/>
      <c r="AP212" s="170"/>
      <c r="AQ212" s="170"/>
      <c r="AR212" s="170"/>
      <c r="AS212" s="170"/>
    </row>
    <row r="213" spans="1:45" ht="24" hidden="1" customHeight="1">
      <c r="A213" s="720" t="s">
        <v>86</v>
      </c>
      <c r="B213" s="644">
        <f>'[16]1.пч1-СPI'!B45</f>
        <v>113.96373532806724</v>
      </c>
      <c r="C213" s="644">
        <f>'[16]1.пч1-СPI'!C45</f>
        <v>110.68869444879049</v>
      </c>
      <c r="D213" s="644">
        <f>'[16]1.пч1-СPI'!D45</f>
        <v>106.33213274240492</v>
      </c>
      <c r="E213" s="644">
        <f>'[16]1.пч1-СPI'!E45</f>
        <v>108.38725796041986</v>
      </c>
      <c r="F213" s="644">
        <f>'[16]1.пч1-СPI'!F45</f>
        <v>104.97042140545582</v>
      </c>
      <c r="G213" s="644">
        <f>'[16]1.пч1-СPI'!G45</f>
        <v>106.31525253595242</v>
      </c>
      <c r="H213" s="644">
        <f>'[16]1.пч1-СPI'!H45</f>
        <v>107.74197240998484</v>
      </c>
      <c r="I213" s="721">
        <f>'[16]1.пч1-СPI'!I45</f>
        <v>116.59431547441577</v>
      </c>
      <c r="J213" s="721">
        <f>'[16]1.пч1-СPI'!J45</f>
        <v>107.16262005449708</v>
      </c>
      <c r="K213" s="721">
        <f>'[16]1.пч1-СPI'!K45</f>
        <v>105.01894704835773</v>
      </c>
      <c r="L213" s="645">
        <f>'[16]1.пч1-СPI'!L45</f>
        <v>104.26716262941534</v>
      </c>
      <c r="AC213" s="170"/>
      <c r="AD213" s="170"/>
      <c r="AE213" s="170"/>
      <c r="AF213" s="170"/>
      <c r="AG213" s="170"/>
      <c r="AJ213" s="170"/>
      <c r="AK213" s="170"/>
      <c r="AL213" s="170"/>
      <c r="AM213" s="170"/>
      <c r="AN213" s="170"/>
      <c r="AO213" s="170"/>
      <c r="AP213" s="170"/>
      <c r="AQ213" s="170"/>
      <c r="AR213" s="170"/>
      <c r="AS213" s="170"/>
    </row>
    <row r="214" spans="1:45" ht="24.6" hidden="1" customHeight="1">
      <c r="A214" s="722" t="s">
        <v>87</v>
      </c>
      <c r="B214" s="723">
        <f>'[16]1.пч1-СPI'!B51</f>
        <v>114.54045232398475</v>
      </c>
      <c r="C214" s="723">
        <f>'[16]1.пч1-СPI'!C51</f>
        <v>114.51453139439469</v>
      </c>
      <c r="D214" s="723">
        <f>'[16]1.пч1-СPI'!D51</f>
        <v>108.30708946764949</v>
      </c>
      <c r="E214" s="723">
        <f>'[16]1.пч1-СPI'!E51</f>
        <v>108.4362269183658</v>
      </c>
      <c r="F214" s="723">
        <f>'[16]1.пч1-СPI'!F51</f>
        <v>105.40523129814309</v>
      </c>
      <c r="G214" s="723">
        <f>'[16]1.пч1-СPI'!G51</f>
        <v>108.0944046529706</v>
      </c>
      <c r="H214" s="723">
        <f>'[16]1.пч1-СPI'!H51</f>
        <v>108.10915426747196</v>
      </c>
      <c r="I214" s="724">
        <f>'[16]1.пч1-СPI'!I51</f>
        <v>112.43668293237886</v>
      </c>
      <c r="J214" s="724">
        <f>'[16]1.пч1-СPI'!J51</f>
        <v>106.99732252007746</v>
      </c>
      <c r="K214" s="724">
        <f>'[16]1.пч1-СPI'!K51</f>
        <v>103.06053603737186</v>
      </c>
      <c r="L214" s="725">
        <f>'[16]1.пч1-СPI'!L51</f>
        <v>103.22306182656958</v>
      </c>
      <c r="AC214" s="170"/>
      <c r="AD214" s="170"/>
      <c r="AE214" s="170"/>
      <c r="AF214" s="170"/>
      <c r="AG214" s="170"/>
      <c r="AJ214" s="170"/>
      <c r="AK214" s="170"/>
      <c r="AL214" s="170"/>
      <c r="AM214" s="170"/>
      <c r="AN214" s="170"/>
      <c r="AO214" s="170"/>
      <c r="AP214" s="170"/>
      <c r="AQ214" s="170"/>
      <c r="AR214" s="170"/>
      <c r="AS214" s="170"/>
    </row>
    <row r="215" spans="1:45" hidden="1">
      <c r="A215" s="170"/>
      <c r="AC215" s="170"/>
      <c r="AD215" s="170"/>
      <c r="AE215" s="170"/>
      <c r="AF215" s="170"/>
      <c r="AG215" s="170"/>
      <c r="AJ215" s="170"/>
      <c r="AK215" s="170"/>
      <c r="AL215" s="170"/>
      <c r="AM215" s="170"/>
      <c r="AN215" s="170"/>
      <c r="AO215" s="170"/>
      <c r="AP215" s="170"/>
      <c r="AQ215" s="170"/>
      <c r="AR215" s="170"/>
      <c r="AS215" s="170"/>
    </row>
    <row r="216" spans="1:45" hidden="1">
      <c r="A216" s="170"/>
      <c r="AC216" s="170"/>
      <c r="AD216" s="170"/>
      <c r="AE216" s="170"/>
      <c r="AF216" s="170"/>
      <c r="AG216" s="170"/>
      <c r="AJ216" s="170"/>
      <c r="AK216" s="170"/>
      <c r="AL216" s="170"/>
      <c r="AM216" s="170"/>
      <c r="AN216" s="170"/>
      <c r="AO216" s="170"/>
      <c r="AP216" s="170"/>
      <c r="AQ216" s="170"/>
      <c r="AR216" s="170"/>
      <c r="AS216" s="170"/>
    </row>
    <row r="217" spans="1:45" hidden="1">
      <c r="A217" s="170"/>
      <c r="AC217" s="170"/>
      <c r="AD217" s="170"/>
      <c r="AE217" s="170"/>
      <c r="AF217" s="170"/>
      <c r="AG217" s="170"/>
      <c r="AJ217" s="170"/>
      <c r="AK217" s="170"/>
      <c r="AL217" s="170"/>
      <c r="AM217" s="170"/>
      <c r="AN217" s="170"/>
      <c r="AO217" s="170"/>
      <c r="AP217" s="170"/>
      <c r="AQ217" s="170"/>
      <c r="AR217" s="170"/>
      <c r="AS217" s="170"/>
    </row>
    <row r="218" spans="1:45" hidden="1">
      <c r="A218" s="170"/>
      <c r="AC218" s="170"/>
      <c r="AD218" s="170"/>
      <c r="AE218" s="170"/>
      <c r="AF218" s="170"/>
      <c r="AG218" s="170"/>
      <c r="AJ218" s="170"/>
      <c r="AK218" s="170"/>
      <c r="AL218" s="170"/>
      <c r="AM218" s="170"/>
      <c r="AN218" s="170"/>
      <c r="AO218" s="170"/>
      <c r="AP218" s="170"/>
      <c r="AQ218" s="170"/>
      <c r="AR218" s="170"/>
      <c r="AS218" s="170"/>
    </row>
    <row r="219" spans="1:45" hidden="1">
      <c r="A219" s="170"/>
      <c r="AC219" s="170"/>
      <c r="AD219" s="170"/>
      <c r="AE219" s="170"/>
      <c r="AF219" s="170"/>
      <c r="AG219" s="170"/>
      <c r="AJ219" s="170"/>
      <c r="AK219" s="170"/>
      <c r="AL219" s="170"/>
      <c r="AM219" s="170"/>
      <c r="AN219" s="170"/>
      <c r="AO219" s="170"/>
      <c r="AP219" s="170"/>
      <c r="AQ219" s="170"/>
      <c r="AR219" s="170"/>
      <c r="AS219" s="170"/>
    </row>
    <row r="220" spans="1:45" hidden="1">
      <c r="A220" s="170"/>
      <c r="I220" s="726" t="s">
        <v>158</v>
      </c>
      <c r="J220" s="726"/>
      <c r="K220" s="726"/>
      <c r="AC220" s="170"/>
      <c r="AD220" s="170"/>
      <c r="AE220" s="170"/>
      <c r="AF220" s="170"/>
      <c r="AG220" s="170"/>
      <c r="AJ220" s="170"/>
      <c r="AK220" s="170"/>
      <c r="AL220" s="170"/>
      <c r="AM220" s="170"/>
      <c r="AN220" s="170"/>
      <c r="AO220" s="170"/>
      <c r="AP220" s="170"/>
      <c r="AQ220" s="170"/>
      <c r="AR220" s="170"/>
      <c r="AS220" s="170"/>
    </row>
    <row r="221" spans="1:45" hidden="1">
      <c r="A221" s="170"/>
      <c r="AC221" s="170"/>
      <c r="AD221" s="170"/>
      <c r="AE221" s="170"/>
      <c r="AF221" s="170"/>
      <c r="AG221" s="170"/>
      <c r="AJ221" s="170"/>
      <c r="AK221" s="170"/>
      <c r="AL221" s="170"/>
      <c r="AM221" s="170"/>
      <c r="AN221" s="170"/>
      <c r="AO221" s="170"/>
      <c r="AP221" s="170"/>
      <c r="AQ221" s="170"/>
      <c r="AR221" s="170"/>
      <c r="AS221" s="170"/>
    </row>
    <row r="222" spans="1:45" hidden="1">
      <c r="A222" s="170"/>
      <c r="AC222" s="170"/>
      <c r="AD222" s="170"/>
      <c r="AE222" s="170"/>
      <c r="AF222" s="170"/>
      <c r="AG222" s="170"/>
      <c r="AJ222" s="170"/>
      <c r="AK222" s="170"/>
      <c r="AL222" s="170"/>
      <c r="AM222" s="170"/>
      <c r="AN222" s="170"/>
      <c r="AO222" s="170"/>
      <c r="AP222" s="170"/>
      <c r="AQ222" s="170"/>
      <c r="AR222" s="170"/>
      <c r="AS222" s="170"/>
    </row>
    <row r="223" spans="1:45" hidden="1">
      <c r="A223" s="170"/>
      <c r="AC223" s="170"/>
      <c r="AD223" s="170"/>
      <c r="AE223" s="170"/>
      <c r="AF223" s="170"/>
      <c r="AG223" s="170"/>
      <c r="AJ223" s="170"/>
      <c r="AK223" s="170"/>
      <c r="AL223" s="170"/>
      <c r="AM223" s="170"/>
      <c r="AN223" s="170"/>
      <c r="AO223" s="170"/>
      <c r="AP223" s="170"/>
      <c r="AQ223" s="170"/>
      <c r="AR223" s="170"/>
      <c r="AS223" s="170"/>
    </row>
    <row r="224" spans="1:45" hidden="1">
      <c r="A224" s="170"/>
      <c r="AC224" s="170"/>
      <c r="AD224" s="170"/>
      <c r="AE224" s="170"/>
      <c r="AF224" s="170"/>
      <c r="AG224" s="170"/>
      <c r="AJ224" s="170"/>
      <c r="AK224" s="170"/>
      <c r="AL224" s="170"/>
      <c r="AM224" s="170"/>
      <c r="AN224" s="170"/>
      <c r="AO224" s="170"/>
      <c r="AP224" s="170"/>
      <c r="AQ224" s="170"/>
      <c r="AR224" s="170"/>
      <c r="AS224" s="170"/>
    </row>
    <row r="225" spans="1:45" hidden="1">
      <c r="A225" s="170"/>
      <c r="AC225" s="170"/>
      <c r="AD225" s="170"/>
      <c r="AE225" s="170"/>
      <c r="AF225" s="170"/>
      <c r="AG225" s="170"/>
      <c r="AJ225" s="170"/>
      <c r="AK225" s="170"/>
      <c r="AL225" s="170"/>
      <c r="AM225" s="170"/>
      <c r="AN225" s="170"/>
      <c r="AO225" s="170"/>
      <c r="AP225" s="170"/>
      <c r="AQ225" s="170"/>
      <c r="AR225" s="170"/>
      <c r="AS225" s="170"/>
    </row>
    <row r="226" spans="1:45" hidden="1">
      <c r="A226" s="170"/>
      <c r="AC226" s="170"/>
      <c r="AD226" s="170"/>
      <c r="AE226" s="170"/>
      <c r="AF226" s="170"/>
      <c r="AG226" s="170"/>
      <c r="AJ226" s="170"/>
      <c r="AK226" s="170"/>
      <c r="AL226" s="170"/>
      <c r="AM226" s="170"/>
      <c r="AN226" s="170"/>
      <c r="AO226" s="170"/>
      <c r="AP226" s="170"/>
      <c r="AQ226" s="170"/>
      <c r="AR226" s="170"/>
      <c r="AS226" s="170"/>
    </row>
    <row r="227" spans="1:45" hidden="1">
      <c r="A227" s="170"/>
      <c r="AC227" s="170"/>
      <c r="AD227" s="170"/>
      <c r="AE227" s="170"/>
      <c r="AF227" s="170"/>
      <c r="AG227" s="170"/>
      <c r="AJ227" s="170"/>
      <c r="AK227" s="170"/>
      <c r="AL227" s="170"/>
      <c r="AM227" s="170"/>
      <c r="AN227" s="170"/>
      <c r="AO227" s="170"/>
      <c r="AP227" s="170"/>
      <c r="AQ227" s="170"/>
      <c r="AR227" s="170"/>
      <c r="AS227" s="170"/>
    </row>
    <row r="228" spans="1:45" hidden="1">
      <c r="A228" s="170"/>
      <c r="AC228" s="170"/>
      <c r="AD228" s="170"/>
      <c r="AE228" s="170"/>
      <c r="AF228" s="170"/>
      <c r="AG228" s="170"/>
      <c r="AJ228" s="170"/>
      <c r="AK228" s="170"/>
      <c r="AL228" s="170"/>
      <c r="AM228" s="170"/>
      <c r="AN228" s="170"/>
      <c r="AO228" s="170"/>
      <c r="AP228" s="170"/>
      <c r="AQ228" s="170"/>
      <c r="AR228" s="170"/>
      <c r="AS228" s="170"/>
    </row>
    <row r="229" spans="1:45" hidden="1">
      <c r="A229" s="170"/>
      <c r="AC229" s="170"/>
      <c r="AD229" s="170"/>
      <c r="AE229" s="170"/>
      <c r="AF229" s="170"/>
      <c r="AG229" s="170"/>
      <c r="AJ229" s="170"/>
      <c r="AK229" s="170"/>
      <c r="AL229" s="170"/>
      <c r="AM229" s="170"/>
      <c r="AN229" s="170"/>
      <c r="AO229" s="170"/>
      <c r="AP229" s="170"/>
      <c r="AQ229" s="170"/>
      <c r="AR229" s="170"/>
      <c r="AS229" s="170"/>
    </row>
    <row r="230" spans="1:45" hidden="1">
      <c r="A230" s="170"/>
      <c r="AC230" s="170"/>
      <c r="AD230" s="170"/>
      <c r="AE230" s="170"/>
      <c r="AF230" s="170"/>
      <c r="AG230" s="170"/>
      <c r="AJ230" s="170"/>
      <c r="AK230" s="170"/>
      <c r="AL230" s="170"/>
      <c r="AM230" s="170"/>
      <c r="AN230" s="170"/>
      <c r="AO230" s="170"/>
      <c r="AP230" s="170"/>
      <c r="AQ230" s="170"/>
      <c r="AR230" s="170"/>
      <c r="AS230" s="170"/>
    </row>
    <row r="231" spans="1:45" hidden="1">
      <c r="A231" s="170"/>
      <c r="AC231" s="170"/>
      <c r="AD231" s="170"/>
      <c r="AE231" s="170"/>
      <c r="AF231" s="170"/>
      <c r="AG231" s="170"/>
      <c r="AJ231" s="170"/>
      <c r="AK231" s="170"/>
      <c r="AL231" s="170"/>
      <c r="AM231" s="170"/>
      <c r="AN231" s="170"/>
      <c r="AO231" s="170"/>
      <c r="AP231" s="170"/>
      <c r="AQ231" s="170"/>
      <c r="AR231" s="170"/>
      <c r="AS231" s="170"/>
    </row>
    <row r="232" spans="1:45" hidden="1">
      <c r="A232" s="170"/>
      <c r="AC232" s="170"/>
      <c r="AD232" s="170"/>
      <c r="AE232" s="170"/>
      <c r="AF232" s="170"/>
      <c r="AG232" s="170"/>
      <c r="AJ232" s="170"/>
      <c r="AK232" s="170"/>
      <c r="AL232" s="170"/>
      <c r="AM232" s="170"/>
      <c r="AN232" s="170"/>
      <c r="AO232" s="170"/>
      <c r="AP232" s="170"/>
      <c r="AQ232" s="170"/>
      <c r="AR232" s="170"/>
      <c r="AS232" s="170"/>
    </row>
    <row r="233" spans="1:45" hidden="1">
      <c r="A233" s="170"/>
      <c r="AC233" s="170"/>
      <c r="AD233" s="170"/>
      <c r="AE233" s="170"/>
      <c r="AF233" s="170"/>
      <c r="AG233" s="170"/>
      <c r="AJ233" s="170"/>
      <c r="AK233" s="170"/>
      <c r="AL233" s="170"/>
      <c r="AM233" s="170"/>
      <c r="AN233" s="170"/>
      <c r="AO233" s="170"/>
      <c r="AP233" s="170"/>
      <c r="AQ233" s="170"/>
      <c r="AR233" s="170"/>
      <c r="AS233" s="170"/>
    </row>
    <row r="234" spans="1:45" hidden="1">
      <c r="A234" s="170"/>
      <c r="AC234" s="170"/>
      <c r="AD234" s="170"/>
      <c r="AE234" s="170"/>
      <c r="AF234" s="170"/>
      <c r="AG234" s="170"/>
      <c r="AJ234" s="170"/>
      <c r="AK234" s="170"/>
      <c r="AL234" s="170"/>
      <c r="AM234" s="170"/>
      <c r="AN234" s="170"/>
      <c r="AO234" s="170"/>
      <c r="AP234" s="170"/>
      <c r="AQ234" s="170"/>
      <c r="AR234" s="170"/>
      <c r="AS234" s="170"/>
    </row>
    <row r="235" spans="1:45" hidden="1">
      <c r="A235" s="170"/>
      <c r="AC235" s="170"/>
      <c r="AD235" s="170"/>
      <c r="AE235" s="170"/>
      <c r="AF235" s="170"/>
      <c r="AG235" s="170"/>
      <c r="AJ235" s="170"/>
      <c r="AK235" s="170"/>
      <c r="AL235" s="170"/>
      <c r="AM235" s="170"/>
      <c r="AN235" s="170"/>
      <c r="AO235" s="170"/>
      <c r="AP235" s="170"/>
      <c r="AQ235" s="170"/>
      <c r="AR235" s="170"/>
      <c r="AS235" s="170"/>
    </row>
    <row r="236" spans="1:45" hidden="1">
      <c r="A236" s="170"/>
      <c r="AC236" s="170"/>
      <c r="AD236" s="170"/>
      <c r="AE236" s="170"/>
      <c r="AF236" s="170"/>
      <c r="AG236" s="170"/>
      <c r="AJ236" s="170"/>
      <c r="AK236" s="170"/>
      <c r="AL236" s="170"/>
      <c r="AM236" s="170"/>
      <c r="AN236" s="170"/>
      <c r="AO236" s="170"/>
      <c r="AP236" s="170"/>
      <c r="AQ236" s="170"/>
      <c r="AR236" s="170"/>
      <c r="AS236" s="170"/>
    </row>
    <row r="237" spans="1:45" hidden="1">
      <c r="A237" s="170"/>
      <c r="AC237" s="170"/>
      <c r="AD237" s="170"/>
      <c r="AE237" s="170"/>
      <c r="AF237" s="170"/>
      <c r="AG237" s="170"/>
      <c r="AJ237" s="170"/>
      <c r="AK237" s="170"/>
      <c r="AL237" s="170"/>
      <c r="AM237" s="170"/>
      <c r="AN237" s="170"/>
      <c r="AO237" s="170"/>
      <c r="AP237" s="170"/>
      <c r="AQ237" s="170"/>
      <c r="AR237" s="170"/>
      <c r="AS237" s="170"/>
    </row>
    <row r="238" spans="1:45" hidden="1">
      <c r="A238" s="170"/>
      <c r="AC238" s="170"/>
      <c r="AD238" s="170"/>
      <c r="AE238" s="170"/>
      <c r="AF238" s="170"/>
      <c r="AG238" s="170"/>
      <c r="AJ238" s="170"/>
      <c r="AK238" s="170"/>
      <c r="AL238" s="170"/>
      <c r="AM238" s="170"/>
      <c r="AN238" s="170"/>
      <c r="AO238" s="170"/>
      <c r="AP238" s="170"/>
      <c r="AQ238" s="170"/>
      <c r="AR238" s="170"/>
      <c r="AS238" s="170"/>
    </row>
    <row r="239" spans="1:45" hidden="1">
      <c r="A239" s="170"/>
      <c r="AC239" s="170"/>
      <c r="AD239" s="170"/>
      <c r="AE239" s="170"/>
      <c r="AF239" s="170"/>
      <c r="AG239" s="170"/>
      <c r="AJ239" s="170"/>
      <c r="AK239" s="170"/>
      <c r="AL239" s="170"/>
      <c r="AM239" s="170"/>
      <c r="AN239" s="170"/>
      <c r="AO239" s="170"/>
      <c r="AP239" s="170"/>
      <c r="AQ239" s="170"/>
      <c r="AR239" s="170"/>
      <c r="AS239" s="170"/>
    </row>
    <row r="240" spans="1:45" hidden="1">
      <c r="A240" s="170"/>
      <c r="AC240" s="170"/>
      <c r="AD240" s="170"/>
      <c r="AE240" s="170"/>
      <c r="AF240" s="170"/>
      <c r="AG240" s="170"/>
      <c r="AJ240" s="170"/>
      <c r="AK240" s="170"/>
      <c r="AL240" s="170"/>
      <c r="AM240" s="170"/>
      <c r="AN240" s="170"/>
      <c r="AO240" s="170"/>
      <c r="AP240" s="170"/>
      <c r="AQ240" s="170"/>
      <c r="AR240" s="170"/>
      <c r="AS240" s="170"/>
    </row>
    <row r="241" spans="1:45" hidden="1">
      <c r="A241" s="170"/>
      <c r="AC241" s="170"/>
      <c r="AD241" s="170"/>
      <c r="AE241" s="170"/>
      <c r="AF241" s="170"/>
      <c r="AG241" s="170"/>
      <c r="AJ241" s="170"/>
      <c r="AK241" s="170"/>
      <c r="AL241" s="170"/>
      <c r="AM241" s="170"/>
      <c r="AN241" s="170"/>
      <c r="AO241" s="170"/>
      <c r="AP241" s="170"/>
      <c r="AQ241" s="170"/>
      <c r="AR241" s="170"/>
      <c r="AS241" s="170"/>
    </row>
    <row r="242" spans="1:45" hidden="1">
      <c r="A242" s="170"/>
      <c r="AC242" s="170"/>
      <c r="AD242" s="170"/>
      <c r="AE242" s="170"/>
      <c r="AF242" s="170"/>
      <c r="AG242" s="170"/>
      <c r="AJ242" s="170"/>
      <c r="AK242" s="170"/>
      <c r="AL242" s="170"/>
      <c r="AM242" s="170"/>
      <c r="AN242" s="170"/>
      <c r="AO242" s="170"/>
      <c r="AP242" s="170"/>
      <c r="AQ242" s="170"/>
      <c r="AR242" s="170"/>
      <c r="AS242" s="170"/>
    </row>
    <row r="243" spans="1:45" hidden="1">
      <c r="A243" s="170"/>
      <c r="AC243" s="170"/>
      <c r="AD243" s="170"/>
      <c r="AE243" s="170"/>
      <c r="AF243" s="170"/>
      <c r="AG243" s="170"/>
      <c r="AJ243" s="170"/>
      <c r="AK243" s="170"/>
      <c r="AL243" s="170"/>
      <c r="AM243" s="170"/>
      <c r="AN243" s="170"/>
      <c r="AO243" s="170"/>
      <c r="AP243" s="170"/>
      <c r="AQ243" s="170"/>
      <c r="AR243" s="170"/>
      <c r="AS243" s="170"/>
    </row>
    <row r="244" spans="1:45" hidden="1">
      <c r="A244" s="170"/>
      <c r="AC244" s="170"/>
      <c r="AD244" s="170"/>
      <c r="AE244" s="170"/>
      <c r="AF244" s="170"/>
      <c r="AG244" s="170"/>
      <c r="AJ244" s="170"/>
      <c r="AK244" s="170"/>
      <c r="AL244" s="170"/>
      <c r="AM244" s="170"/>
      <c r="AN244" s="170"/>
      <c r="AO244" s="170"/>
      <c r="AP244" s="170"/>
      <c r="AQ244" s="170"/>
      <c r="AR244" s="170"/>
      <c r="AS244" s="170"/>
    </row>
    <row r="245" spans="1:45" hidden="1">
      <c r="A245" s="170"/>
      <c r="AC245" s="170"/>
      <c r="AD245" s="170"/>
      <c r="AE245" s="170"/>
      <c r="AF245" s="170"/>
      <c r="AG245" s="170"/>
      <c r="AJ245" s="170"/>
      <c r="AK245" s="170"/>
      <c r="AL245" s="170"/>
      <c r="AM245" s="170"/>
      <c r="AN245" s="170"/>
      <c r="AO245" s="170"/>
      <c r="AP245" s="170"/>
      <c r="AQ245" s="170"/>
      <c r="AR245" s="170"/>
      <c r="AS245" s="170"/>
    </row>
    <row r="246" spans="1:45" hidden="1">
      <c r="A246" s="170"/>
      <c r="AC246" s="170"/>
      <c r="AD246" s="170"/>
      <c r="AE246" s="170"/>
      <c r="AF246" s="170"/>
      <c r="AG246" s="170"/>
      <c r="AJ246" s="170"/>
      <c r="AK246" s="170"/>
      <c r="AL246" s="170"/>
      <c r="AM246" s="170"/>
      <c r="AN246" s="170"/>
      <c r="AO246" s="170"/>
      <c r="AP246" s="170"/>
      <c r="AQ246" s="170"/>
      <c r="AR246" s="170"/>
      <c r="AS246" s="170"/>
    </row>
    <row r="247" spans="1:45" hidden="1">
      <c r="A247" s="170"/>
      <c r="AC247" s="170"/>
      <c r="AD247" s="170"/>
      <c r="AE247" s="170"/>
      <c r="AF247" s="170"/>
      <c r="AG247" s="170"/>
      <c r="AJ247" s="170"/>
      <c r="AK247" s="170"/>
      <c r="AL247" s="170"/>
      <c r="AM247" s="170"/>
      <c r="AN247" s="170"/>
      <c r="AO247" s="170"/>
      <c r="AP247" s="170"/>
      <c r="AQ247" s="170"/>
      <c r="AR247" s="170"/>
      <c r="AS247" s="170"/>
    </row>
    <row r="248" spans="1:45" hidden="1">
      <c r="A248" s="170"/>
      <c r="AC248" s="170"/>
      <c r="AD248" s="170"/>
      <c r="AE248" s="170"/>
      <c r="AF248" s="170"/>
      <c r="AG248" s="170"/>
      <c r="AJ248" s="170"/>
      <c r="AK248" s="170"/>
      <c r="AL248" s="170"/>
      <c r="AM248" s="170"/>
      <c r="AN248" s="170"/>
      <c r="AO248" s="170"/>
      <c r="AP248" s="170"/>
      <c r="AQ248" s="170"/>
      <c r="AR248" s="170"/>
      <c r="AS248" s="170"/>
    </row>
    <row r="249" spans="1:45" hidden="1">
      <c r="A249" s="170"/>
      <c r="AC249" s="170"/>
      <c r="AD249" s="170"/>
      <c r="AE249" s="170"/>
      <c r="AF249" s="170"/>
      <c r="AG249" s="170"/>
      <c r="AJ249" s="170"/>
      <c r="AK249" s="170"/>
      <c r="AL249" s="170"/>
      <c r="AM249" s="170"/>
      <c r="AN249" s="170"/>
      <c r="AO249" s="170"/>
      <c r="AP249" s="170"/>
      <c r="AQ249" s="170"/>
      <c r="AR249" s="170"/>
      <c r="AS249" s="170"/>
    </row>
    <row r="250" spans="1:45" hidden="1">
      <c r="A250" s="170"/>
      <c r="AC250" s="170"/>
      <c r="AD250" s="170"/>
      <c r="AE250" s="170"/>
      <c r="AF250" s="170"/>
      <c r="AG250" s="170"/>
      <c r="AJ250" s="170"/>
      <c r="AK250" s="170"/>
      <c r="AL250" s="170"/>
      <c r="AM250" s="170"/>
      <c r="AN250" s="170"/>
      <c r="AO250" s="170"/>
      <c r="AP250" s="170"/>
      <c r="AQ250" s="170"/>
      <c r="AR250" s="170"/>
      <c r="AS250" s="170"/>
    </row>
    <row r="251" spans="1:45" hidden="1">
      <c r="A251" s="170"/>
      <c r="AC251" s="170"/>
      <c r="AD251" s="170"/>
      <c r="AE251" s="170"/>
      <c r="AF251" s="170"/>
      <c r="AG251" s="170"/>
      <c r="AJ251" s="170"/>
      <c r="AK251" s="170"/>
      <c r="AL251" s="170"/>
      <c r="AM251" s="170"/>
      <c r="AN251" s="170"/>
      <c r="AO251" s="170"/>
      <c r="AP251" s="170"/>
      <c r="AQ251" s="170"/>
      <c r="AR251" s="170"/>
      <c r="AS251" s="170"/>
    </row>
    <row r="252" spans="1:45" hidden="1">
      <c r="A252" s="170"/>
      <c r="AC252" s="170"/>
      <c r="AD252" s="170"/>
      <c r="AE252" s="170"/>
      <c r="AF252" s="170"/>
      <c r="AG252" s="170"/>
      <c r="AJ252" s="170"/>
      <c r="AK252" s="170"/>
      <c r="AL252" s="170"/>
      <c r="AM252" s="170"/>
      <c r="AN252" s="170"/>
      <c r="AO252" s="170"/>
      <c r="AP252" s="170"/>
      <c r="AQ252" s="170"/>
      <c r="AR252" s="170"/>
      <c r="AS252" s="170"/>
    </row>
    <row r="253" spans="1:45" hidden="1">
      <c r="A253" s="170"/>
      <c r="AC253" s="170"/>
      <c r="AD253" s="170"/>
      <c r="AE253" s="170"/>
      <c r="AF253" s="170"/>
      <c r="AG253" s="170"/>
      <c r="AJ253" s="170"/>
      <c r="AK253" s="170"/>
      <c r="AL253" s="170"/>
      <c r="AM253" s="170"/>
      <c r="AN253" s="170"/>
      <c r="AO253" s="170"/>
      <c r="AP253" s="170"/>
      <c r="AQ253" s="170"/>
      <c r="AR253" s="170"/>
      <c r="AS253" s="170"/>
    </row>
    <row r="254" spans="1:45" hidden="1">
      <c r="A254" s="170"/>
      <c r="AC254" s="170"/>
      <c r="AD254" s="170"/>
      <c r="AE254" s="170"/>
      <c r="AF254" s="170"/>
      <c r="AG254" s="170"/>
      <c r="AJ254" s="170"/>
      <c r="AK254" s="170"/>
      <c r="AL254" s="170"/>
      <c r="AM254" s="170"/>
      <c r="AN254" s="170"/>
      <c r="AO254" s="170"/>
      <c r="AP254" s="170"/>
      <c r="AQ254" s="170"/>
      <c r="AR254" s="170"/>
      <c r="AS254" s="170"/>
    </row>
    <row r="255" spans="1:45" hidden="1">
      <c r="A255" s="170"/>
      <c r="AC255" s="170"/>
      <c r="AD255" s="170"/>
      <c r="AE255" s="170"/>
      <c r="AF255" s="170"/>
      <c r="AG255" s="170"/>
      <c r="AJ255" s="170"/>
      <c r="AK255" s="170"/>
      <c r="AL255" s="170"/>
      <c r="AM255" s="170"/>
      <c r="AN255" s="170"/>
      <c r="AO255" s="170"/>
      <c r="AP255" s="170"/>
      <c r="AQ255" s="170"/>
      <c r="AR255" s="170"/>
      <c r="AS255" s="170"/>
    </row>
    <row r="256" spans="1:45" hidden="1">
      <c r="A256" s="170"/>
      <c r="AC256" s="170"/>
      <c r="AD256" s="170"/>
      <c r="AE256" s="170"/>
      <c r="AF256" s="170"/>
      <c r="AG256" s="170"/>
      <c r="AJ256" s="170"/>
      <c r="AK256" s="170"/>
      <c r="AL256" s="170"/>
      <c r="AM256" s="170"/>
      <c r="AN256" s="170"/>
      <c r="AO256" s="170"/>
      <c r="AP256" s="170"/>
      <c r="AQ256" s="170"/>
      <c r="AR256" s="170"/>
      <c r="AS256" s="170"/>
    </row>
    <row r="257" spans="1:45" hidden="1">
      <c r="A257" s="170"/>
      <c r="AC257" s="170"/>
      <c r="AD257" s="170"/>
      <c r="AE257" s="170"/>
      <c r="AF257" s="170"/>
      <c r="AG257" s="170"/>
      <c r="AJ257" s="170"/>
      <c r="AK257" s="170"/>
      <c r="AL257" s="170"/>
      <c r="AM257" s="170"/>
      <c r="AN257" s="170"/>
      <c r="AO257" s="170"/>
      <c r="AP257" s="170"/>
      <c r="AQ257" s="170"/>
      <c r="AR257" s="170"/>
      <c r="AS257" s="170"/>
    </row>
    <row r="258" spans="1:45" hidden="1">
      <c r="A258" s="170"/>
      <c r="AC258" s="170"/>
      <c r="AD258" s="170"/>
      <c r="AE258" s="170"/>
      <c r="AF258" s="170"/>
      <c r="AG258" s="170"/>
      <c r="AJ258" s="170"/>
      <c r="AK258" s="170"/>
      <c r="AL258" s="170"/>
      <c r="AM258" s="170"/>
      <c r="AN258" s="170"/>
      <c r="AO258" s="170"/>
      <c r="AP258" s="170"/>
      <c r="AQ258" s="170"/>
      <c r="AR258" s="170"/>
      <c r="AS258" s="170"/>
    </row>
    <row r="259" spans="1:45" hidden="1">
      <c r="A259" s="170"/>
      <c r="AC259" s="170"/>
      <c r="AD259" s="170"/>
      <c r="AE259" s="170"/>
      <c r="AF259" s="170"/>
      <c r="AG259" s="170"/>
      <c r="AJ259" s="170"/>
      <c r="AK259" s="170"/>
      <c r="AL259" s="170"/>
      <c r="AM259" s="170"/>
      <c r="AN259" s="170"/>
      <c r="AO259" s="170"/>
      <c r="AP259" s="170"/>
      <c r="AQ259" s="170"/>
      <c r="AR259" s="170"/>
      <c r="AS259" s="170"/>
    </row>
    <row r="260" spans="1:45" hidden="1">
      <c r="A260" s="170"/>
      <c r="AC260" s="170"/>
      <c r="AD260" s="170"/>
      <c r="AE260" s="170"/>
      <c r="AF260" s="170"/>
      <c r="AG260" s="170"/>
      <c r="AJ260" s="170"/>
      <c r="AK260" s="170"/>
      <c r="AL260" s="170"/>
      <c r="AM260" s="170"/>
      <c r="AN260" s="170"/>
      <c r="AO260" s="170"/>
      <c r="AP260" s="170"/>
      <c r="AQ260" s="170"/>
      <c r="AR260" s="170"/>
      <c r="AS260" s="170"/>
    </row>
    <row r="261" spans="1:45" hidden="1">
      <c r="A261" s="170"/>
      <c r="AC261" s="170"/>
      <c r="AD261" s="170"/>
      <c r="AE261" s="170"/>
      <c r="AF261" s="170"/>
      <c r="AG261" s="170"/>
      <c r="AJ261" s="170"/>
      <c r="AK261" s="170"/>
      <c r="AL261" s="170"/>
      <c r="AM261" s="170"/>
      <c r="AN261" s="170"/>
      <c r="AO261" s="170"/>
      <c r="AP261" s="170"/>
      <c r="AQ261" s="170"/>
      <c r="AR261" s="170"/>
      <c r="AS261" s="170"/>
    </row>
    <row r="262" spans="1:45" hidden="1">
      <c r="A262" s="170"/>
      <c r="AC262" s="170"/>
      <c r="AD262" s="170"/>
      <c r="AE262" s="170"/>
      <c r="AF262" s="170"/>
      <c r="AG262" s="170"/>
      <c r="AJ262" s="170"/>
      <c r="AK262" s="170"/>
      <c r="AL262" s="170"/>
      <c r="AM262" s="170"/>
      <c r="AN262" s="170"/>
      <c r="AO262" s="170"/>
      <c r="AP262" s="170"/>
      <c r="AQ262" s="170"/>
      <c r="AR262" s="170"/>
      <c r="AS262" s="170"/>
    </row>
    <row r="263" spans="1:45" hidden="1">
      <c r="A263" s="170"/>
      <c r="AC263" s="170"/>
      <c r="AD263" s="170"/>
      <c r="AE263" s="170"/>
      <c r="AF263" s="170"/>
      <c r="AG263" s="170"/>
      <c r="AJ263" s="170"/>
      <c r="AK263" s="170"/>
      <c r="AL263" s="170"/>
      <c r="AM263" s="170"/>
      <c r="AN263" s="170"/>
      <c r="AO263" s="170"/>
      <c r="AP263" s="170"/>
      <c r="AQ263" s="170"/>
      <c r="AR263" s="170"/>
      <c r="AS263" s="170"/>
    </row>
    <row r="264" spans="1:45" hidden="1">
      <c r="A264" s="170"/>
      <c r="AC264" s="170"/>
      <c r="AD264" s="170"/>
      <c r="AE264" s="170"/>
      <c r="AF264" s="170"/>
      <c r="AG264" s="170"/>
      <c r="AJ264" s="170"/>
      <c r="AK264" s="170"/>
      <c r="AL264" s="170"/>
      <c r="AM264" s="170"/>
      <c r="AN264" s="170"/>
      <c r="AO264" s="170"/>
      <c r="AP264" s="170"/>
      <c r="AQ264" s="170"/>
      <c r="AR264" s="170"/>
      <c r="AS264" s="170"/>
    </row>
    <row r="265" spans="1:45" hidden="1">
      <c r="A265" s="170"/>
      <c r="AC265" s="170"/>
      <c r="AD265" s="170"/>
      <c r="AE265" s="170"/>
      <c r="AF265" s="170"/>
      <c r="AG265" s="170"/>
      <c r="AJ265" s="170"/>
      <c r="AK265" s="170"/>
      <c r="AL265" s="170"/>
      <c r="AM265" s="170"/>
      <c r="AN265" s="170"/>
      <c r="AO265" s="170"/>
      <c r="AP265" s="170"/>
      <c r="AQ265" s="170"/>
      <c r="AR265" s="170"/>
      <c r="AS265" s="170"/>
    </row>
    <row r="266" spans="1:45" hidden="1">
      <c r="A266" s="170"/>
      <c r="AC266" s="170"/>
      <c r="AD266" s="170"/>
      <c r="AE266" s="170"/>
      <c r="AF266" s="170"/>
      <c r="AG266" s="170"/>
      <c r="AJ266" s="170"/>
      <c r="AK266" s="170"/>
      <c r="AL266" s="170"/>
      <c r="AM266" s="170"/>
      <c r="AN266" s="170"/>
      <c r="AO266" s="170"/>
      <c r="AP266" s="170"/>
      <c r="AQ266" s="170"/>
      <c r="AR266" s="170"/>
      <c r="AS266" s="170"/>
    </row>
    <row r="267" spans="1:45" hidden="1">
      <c r="A267" s="170"/>
      <c r="AC267" s="170"/>
      <c r="AD267" s="170"/>
      <c r="AE267" s="170"/>
      <c r="AF267" s="170"/>
      <c r="AG267" s="170"/>
      <c r="AJ267" s="170"/>
      <c r="AK267" s="170"/>
      <c r="AL267" s="170"/>
      <c r="AM267" s="170"/>
      <c r="AN267" s="170"/>
      <c r="AO267" s="170"/>
      <c r="AP267" s="170"/>
      <c r="AQ267" s="170"/>
      <c r="AR267" s="170"/>
      <c r="AS267" s="170"/>
    </row>
    <row r="268" spans="1:45" hidden="1">
      <c r="A268" s="170"/>
      <c r="AC268" s="170"/>
      <c r="AD268" s="170"/>
      <c r="AE268" s="170"/>
      <c r="AF268" s="170"/>
      <c r="AG268" s="170"/>
      <c r="AJ268" s="170"/>
      <c r="AK268" s="170"/>
      <c r="AL268" s="170"/>
      <c r="AM268" s="170"/>
      <c r="AN268" s="170"/>
      <c r="AO268" s="170"/>
      <c r="AP268" s="170"/>
      <c r="AQ268" s="170"/>
      <c r="AR268" s="170"/>
      <c r="AS268" s="170"/>
    </row>
    <row r="269" spans="1:45" hidden="1">
      <c r="A269" s="170"/>
      <c r="AC269" s="170"/>
      <c r="AD269" s="170"/>
      <c r="AE269" s="170"/>
      <c r="AF269" s="170"/>
      <c r="AG269" s="170"/>
      <c r="AJ269" s="170"/>
      <c r="AK269" s="170"/>
      <c r="AL269" s="170"/>
      <c r="AM269" s="170"/>
      <c r="AN269" s="170"/>
      <c r="AO269" s="170"/>
      <c r="AP269" s="170"/>
      <c r="AQ269" s="170"/>
      <c r="AR269" s="170"/>
      <c r="AS269" s="170"/>
    </row>
    <row r="270" spans="1:45" hidden="1">
      <c r="A270" s="170"/>
      <c r="AC270" s="170"/>
      <c r="AD270" s="170"/>
      <c r="AE270" s="170"/>
      <c r="AF270" s="170"/>
      <c r="AG270" s="170"/>
      <c r="AJ270" s="170"/>
      <c r="AK270" s="170"/>
      <c r="AL270" s="170"/>
      <c r="AM270" s="170"/>
      <c r="AN270" s="170"/>
      <c r="AO270" s="170"/>
      <c r="AP270" s="170"/>
      <c r="AQ270" s="170"/>
      <c r="AR270" s="170"/>
      <c r="AS270" s="170"/>
    </row>
    <row r="271" spans="1:45" hidden="1">
      <c r="A271" s="170"/>
      <c r="AC271" s="170"/>
      <c r="AD271" s="170"/>
      <c r="AE271" s="170"/>
      <c r="AF271" s="170"/>
      <c r="AG271" s="170"/>
      <c r="AJ271" s="170"/>
      <c r="AK271" s="170"/>
      <c r="AL271" s="170"/>
      <c r="AM271" s="170"/>
      <c r="AN271" s="170"/>
      <c r="AO271" s="170"/>
      <c r="AP271" s="170"/>
      <c r="AQ271" s="170"/>
      <c r="AR271" s="170"/>
      <c r="AS271" s="170"/>
    </row>
    <row r="272" spans="1:45" hidden="1">
      <c r="A272" s="170"/>
      <c r="AC272" s="170"/>
      <c r="AD272" s="170"/>
      <c r="AE272" s="170"/>
      <c r="AF272" s="170"/>
      <c r="AG272" s="170"/>
      <c r="AJ272" s="170"/>
      <c r="AK272" s="170"/>
      <c r="AL272" s="170"/>
      <c r="AM272" s="170"/>
      <c r="AN272" s="170"/>
      <c r="AO272" s="170"/>
      <c r="AP272" s="170"/>
      <c r="AQ272" s="170"/>
      <c r="AR272" s="170"/>
      <c r="AS272" s="170"/>
    </row>
    <row r="273" spans="1:45" hidden="1">
      <c r="A273" s="170"/>
      <c r="AC273" s="170"/>
      <c r="AD273" s="170"/>
      <c r="AE273" s="170"/>
      <c r="AF273" s="170"/>
      <c r="AG273" s="170"/>
      <c r="AJ273" s="170"/>
      <c r="AK273" s="170"/>
      <c r="AL273" s="170"/>
      <c r="AM273" s="170"/>
      <c r="AN273" s="170"/>
      <c r="AO273" s="170"/>
      <c r="AP273" s="170"/>
      <c r="AQ273" s="170"/>
      <c r="AR273" s="170"/>
      <c r="AS273" s="170"/>
    </row>
    <row r="274" spans="1:45" hidden="1">
      <c r="A274" s="170"/>
      <c r="AC274" s="170"/>
      <c r="AD274" s="170"/>
      <c r="AE274" s="170"/>
      <c r="AF274" s="170"/>
      <c r="AG274" s="170"/>
      <c r="AJ274" s="170"/>
      <c r="AK274" s="170"/>
      <c r="AL274" s="170"/>
      <c r="AM274" s="170"/>
      <c r="AN274" s="170"/>
      <c r="AO274" s="170"/>
      <c r="AP274" s="170"/>
      <c r="AQ274" s="170"/>
      <c r="AR274" s="170"/>
      <c r="AS274" s="170"/>
    </row>
    <row r="275" spans="1:45" hidden="1">
      <c r="A275" s="170"/>
      <c r="AC275" s="170"/>
      <c r="AD275" s="170"/>
      <c r="AE275" s="170"/>
      <c r="AF275" s="170"/>
      <c r="AG275" s="170"/>
      <c r="AJ275" s="170"/>
      <c r="AK275" s="170"/>
      <c r="AL275" s="170"/>
      <c r="AM275" s="170"/>
      <c r="AN275" s="170"/>
      <c r="AO275" s="170"/>
      <c r="AP275" s="170"/>
      <c r="AQ275" s="170"/>
      <c r="AR275" s="170"/>
      <c r="AS275" s="170"/>
    </row>
    <row r="276" spans="1:45" hidden="1">
      <c r="A276" s="170"/>
      <c r="AC276" s="170"/>
      <c r="AD276" s="170"/>
      <c r="AE276" s="170"/>
      <c r="AF276" s="170"/>
      <c r="AG276" s="170"/>
      <c r="AJ276" s="170"/>
      <c r="AK276" s="170"/>
      <c r="AL276" s="170"/>
      <c r="AM276" s="170"/>
      <c r="AN276" s="170"/>
      <c r="AO276" s="170"/>
      <c r="AP276" s="170"/>
      <c r="AQ276" s="170"/>
      <c r="AR276" s="170"/>
      <c r="AS276" s="170"/>
    </row>
    <row r="277" spans="1:45" hidden="1">
      <c r="A277" s="170"/>
      <c r="AC277" s="170"/>
      <c r="AD277" s="170"/>
      <c r="AE277" s="170"/>
      <c r="AF277" s="170"/>
      <c r="AG277" s="170"/>
      <c r="AJ277" s="170"/>
      <c r="AK277" s="170"/>
      <c r="AL277" s="170"/>
      <c r="AM277" s="170"/>
      <c r="AN277" s="170"/>
      <c r="AO277" s="170"/>
      <c r="AP277" s="170"/>
      <c r="AQ277" s="170"/>
      <c r="AR277" s="170"/>
      <c r="AS277" s="170"/>
    </row>
    <row r="278" spans="1:45" hidden="1">
      <c r="A278" s="170"/>
      <c r="AC278" s="170"/>
      <c r="AD278" s="170"/>
      <c r="AE278" s="170"/>
      <c r="AF278" s="170"/>
      <c r="AG278" s="170"/>
      <c r="AJ278" s="170"/>
      <c r="AK278" s="170"/>
      <c r="AL278" s="170"/>
      <c r="AM278" s="170"/>
      <c r="AN278" s="170"/>
      <c r="AO278" s="170"/>
      <c r="AP278" s="170"/>
      <c r="AQ278" s="170"/>
      <c r="AR278" s="170"/>
      <c r="AS278" s="170"/>
    </row>
    <row r="279" spans="1:45" hidden="1">
      <c r="A279" s="170"/>
      <c r="AC279" s="170"/>
      <c r="AD279" s="170"/>
      <c r="AE279" s="170"/>
      <c r="AF279" s="170"/>
      <c r="AG279" s="170"/>
      <c r="AJ279" s="170"/>
      <c r="AK279" s="170"/>
      <c r="AL279" s="170"/>
      <c r="AM279" s="170"/>
      <c r="AN279" s="170"/>
      <c r="AO279" s="170"/>
      <c r="AP279" s="170"/>
      <c r="AQ279" s="170"/>
      <c r="AR279" s="170"/>
      <c r="AS279" s="170"/>
    </row>
    <row r="280" spans="1:45" hidden="1">
      <c r="A280" s="170"/>
      <c r="AC280" s="170"/>
      <c r="AD280" s="170"/>
      <c r="AE280" s="170"/>
      <c r="AF280" s="170"/>
      <c r="AG280" s="170"/>
      <c r="AJ280" s="170"/>
      <c r="AK280" s="170"/>
      <c r="AL280" s="170"/>
      <c r="AM280" s="170"/>
      <c r="AN280" s="170"/>
      <c r="AO280" s="170"/>
      <c r="AP280" s="170"/>
      <c r="AQ280" s="170"/>
      <c r="AR280" s="170"/>
      <c r="AS280" s="170"/>
    </row>
    <row r="281" spans="1:45" hidden="1">
      <c r="A281" s="170"/>
      <c r="AC281" s="170"/>
      <c r="AD281" s="170"/>
      <c r="AE281" s="170"/>
      <c r="AF281" s="170"/>
      <c r="AG281" s="170"/>
      <c r="AJ281" s="170"/>
      <c r="AK281" s="170"/>
      <c r="AL281" s="170"/>
      <c r="AM281" s="170"/>
      <c r="AN281" s="170"/>
      <c r="AO281" s="170"/>
      <c r="AP281" s="170"/>
      <c r="AQ281" s="170"/>
      <c r="AR281" s="170"/>
      <c r="AS281" s="170"/>
    </row>
    <row r="282" spans="1:45" hidden="1">
      <c r="A282" s="170"/>
      <c r="AC282" s="170"/>
      <c r="AD282" s="170"/>
      <c r="AE282" s="170"/>
      <c r="AF282" s="170"/>
      <c r="AG282" s="170"/>
      <c r="AJ282" s="170"/>
      <c r="AK282" s="170"/>
      <c r="AL282" s="170"/>
      <c r="AM282" s="170"/>
      <c r="AN282" s="170"/>
      <c r="AO282" s="170"/>
      <c r="AP282" s="170"/>
      <c r="AQ282" s="170"/>
      <c r="AR282" s="170"/>
      <c r="AS282" s="170"/>
    </row>
    <row r="283" spans="1:45" hidden="1">
      <c r="A283" s="170"/>
      <c r="AC283" s="170"/>
      <c r="AD283" s="170"/>
      <c r="AE283" s="170"/>
      <c r="AF283" s="170"/>
      <c r="AG283" s="170"/>
      <c r="AJ283" s="170"/>
      <c r="AK283" s="170"/>
      <c r="AL283" s="170"/>
      <c r="AM283" s="170"/>
      <c r="AN283" s="170"/>
      <c r="AO283" s="170"/>
      <c r="AP283" s="170"/>
      <c r="AQ283" s="170"/>
      <c r="AR283" s="170"/>
      <c r="AS283" s="170"/>
    </row>
    <row r="284" spans="1:45" hidden="1">
      <c r="A284" s="170"/>
      <c r="AC284" s="170"/>
      <c r="AD284" s="170"/>
      <c r="AE284" s="170"/>
      <c r="AF284" s="170"/>
      <c r="AG284" s="170"/>
      <c r="AJ284" s="170"/>
      <c r="AK284" s="170"/>
      <c r="AL284" s="170"/>
      <c r="AM284" s="170"/>
      <c r="AN284" s="170"/>
      <c r="AO284" s="170"/>
      <c r="AP284" s="170"/>
      <c r="AQ284" s="170"/>
      <c r="AR284" s="170"/>
      <c r="AS284" s="170"/>
    </row>
    <row r="285" spans="1:45" hidden="1">
      <c r="A285" s="170"/>
      <c r="AC285" s="170"/>
      <c r="AD285" s="170"/>
      <c r="AE285" s="170"/>
      <c r="AF285" s="170"/>
      <c r="AG285" s="170"/>
      <c r="AJ285" s="170"/>
      <c r="AK285" s="170"/>
      <c r="AL285" s="170"/>
      <c r="AM285" s="170"/>
      <c r="AN285" s="170"/>
      <c r="AO285" s="170"/>
      <c r="AP285" s="170"/>
      <c r="AQ285" s="170"/>
      <c r="AR285" s="170"/>
      <c r="AS285" s="170"/>
    </row>
    <row r="286" spans="1:45" hidden="1">
      <c r="A286" s="170"/>
      <c r="AC286" s="170"/>
      <c r="AD286" s="170"/>
      <c r="AE286" s="170"/>
      <c r="AF286" s="170"/>
      <c r="AG286" s="170"/>
      <c r="AJ286" s="170"/>
      <c r="AK286" s="170"/>
      <c r="AL286" s="170"/>
      <c r="AM286" s="170"/>
      <c r="AN286" s="170"/>
      <c r="AO286" s="170"/>
      <c r="AP286" s="170"/>
      <c r="AQ286" s="170"/>
      <c r="AR286" s="170"/>
      <c r="AS286" s="170"/>
    </row>
    <row r="287" spans="1:45" hidden="1">
      <c r="A287" s="170"/>
      <c r="AC287" s="170"/>
      <c r="AD287" s="170"/>
      <c r="AE287" s="170"/>
      <c r="AF287" s="170"/>
      <c r="AG287" s="170"/>
      <c r="AJ287" s="170"/>
      <c r="AK287" s="170"/>
      <c r="AL287" s="170"/>
      <c r="AM287" s="170"/>
      <c r="AN287" s="170"/>
      <c r="AO287" s="170"/>
      <c r="AP287" s="170"/>
      <c r="AQ287" s="170"/>
      <c r="AR287" s="170"/>
      <c r="AS287" s="170"/>
    </row>
    <row r="288" spans="1:45" hidden="1">
      <c r="A288" s="170"/>
      <c r="AC288" s="170"/>
      <c r="AD288" s="170"/>
      <c r="AE288" s="170"/>
      <c r="AF288" s="170"/>
      <c r="AG288" s="170"/>
      <c r="AJ288" s="170"/>
      <c r="AK288" s="170"/>
      <c r="AL288" s="170"/>
      <c r="AM288" s="170"/>
      <c r="AN288" s="170"/>
      <c r="AO288" s="170"/>
      <c r="AP288" s="170"/>
      <c r="AQ288" s="170"/>
      <c r="AR288" s="170"/>
      <c r="AS288" s="170"/>
    </row>
    <row r="289" spans="1:45" hidden="1">
      <c r="A289" s="170"/>
      <c r="AC289" s="170"/>
      <c r="AD289" s="170"/>
      <c r="AE289" s="170"/>
      <c r="AF289" s="170"/>
      <c r="AG289" s="170"/>
      <c r="AJ289" s="170"/>
      <c r="AK289" s="170"/>
      <c r="AL289" s="170"/>
      <c r="AM289" s="170"/>
      <c r="AN289" s="170"/>
      <c r="AO289" s="170"/>
      <c r="AP289" s="170"/>
      <c r="AQ289" s="170"/>
      <c r="AR289" s="170"/>
      <c r="AS289" s="170"/>
    </row>
    <row r="290" spans="1:45" hidden="1">
      <c r="A290" s="170"/>
      <c r="AC290" s="170"/>
      <c r="AD290" s="170"/>
      <c r="AE290" s="170"/>
      <c r="AF290" s="170"/>
      <c r="AG290" s="170"/>
      <c r="AJ290" s="170"/>
      <c r="AK290" s="170"/>
      <c r="AL290" s="170"/>
      <c r="AM290" s="170"/>
      <c r="AN290" s="170"/>
      <c r="AO290" s="170"/>
      <c r="AP290" s="170"/>
      <c r="AQ290" s="170"/>
      <c r="AR290" s="170"/>
      <c r="AS290" s="170"/>
    </row>
    <row r="291" spans="1:45" hidden="1">
      <c r="A291" s="170"/>
      <c r="AC291" s="170"/>
      <c r="AD291" s="170"/>
      <c r="AE291" s="170"/>
      <c r="AF291" s="170"/>
      <c r="AG291" s="170"/>
      <c r="AJ291" s="170"/>
      <c r="AK291" s="170"/>
      <c r="AL291" s="170"/>
      <c r="AM291" s="170"/>
      <c r="AN291" s="170"/>
      <c r="AO291" s="170"/>
      <c r="AP291" s="170"/>
      <c r="AQ291" s="170"/>
      <c r="AR291" s="170"/>
      <c r="AS291" s="170"/>
    </row>
    <row r="292" spans="1:45" hidden="1">
      <c r="A292" s="170"/>
      <c r="AC292" s="170"/>
      <c r="AD292" s="170"/>
      <c r="AE292" s="170"/>
      <c r="AF292" s="170"/>
      <c r="AG292" s="170"/>
      <c r="AJ292" s="170"/>
      <c r="AK292" s="170"/>
      <c r="AL292" s="170"/>
      <c r="AM292" s="170"/>
      <c r="AN292" s="170"/>
      <c r="AO292" s="170"/>
      <c r="AP292" s="170"/>
      <c r="AQ292" s="170"/>
      <c r="AR292" s="170"/>
      <c r="AS292" s="170"/>
    </row>
    <row r="293" spans="1:45" hidden="1">
      <c r="A293" s="170"/>
      <c r="AC293" s="170"/>
      <c r="AD293" s="170"/>
      <c r="AE293" s="170"/>
      <c r="AF293" s="170"/>
      <c r="AG293" s="170"/>
      <c r="AJ293" s="170"/>
      <c r="AK293" s="170"/>
      <c r="AL293" s="170"/>
      <c r="AM293" s="170"/>
      <c r="AN293" s="170"/>
      <c r="AO293" s="170"/>
      <c r="AP293" s="170"/>
      <c r="AQ293" s="170"/>
      <c r="AR293" s="170"/>
      <c r="AS293" s="170"/>
    </row>
    <row r="294" spans="1:45" hidden="1">
      <c r="A294" s="170"/>
      <c r="AC294" s="170"/>
      <c r="AD294" s="170"/>
      <c r="AE294" s="170"/>
      <c r="AF294" s="170"/>
      <c r="AG294" s="170"/>
      <c r="AJ294" s="170"/>
      <c r="AK294" s="170"/>
      <c r="AL294" s="170"/>
      <c r="AM294" s="170"/>
      <c r="AN294" s="170"/>
      <c r="AO294" s="170"/>
      <c r="AP294" s="170"/>
      <c r="AQ294" s="170"/>
      <c r="AR294" s="170"/>
      <c r="AS294" s="170"/>
    </row>
    <row r="295" spans="1:45" hidden="1">
      <c r="A295" s="170"/>
      <c r="AC295" s="170"/>
      <c r="AD295" s="170"/>
      <c r="AE295" s="170"/>
      <c r="AF295" s="170"/>
      <c r="AG295" s="170"/>
      <c r="AJ295" s="170"/>
      <c r="AK295" s="170"/>
      <c r="AL295" s="170"/>
      <c r="AM295" s="170"/>
      <c r="AN295" s="170"/>
      <c r="AO295" s="170"/>
      <c r="AP295" s="170"/>
      <c r="AQ295" s="170"/>
      <c r="AR295" s="170"/>
      <c r="AS295" s="170"/>
    </row>
    <row r="296" spans="1:45" hidden="1">
      <c r="A296" s="170"/>
      <c r="AC296" s="170"/>
      <c r="AD296" s="170"/>
      <c r="AE296" s="170"/>
      <c r="AF296" s="170"/>
      <c r="AG296" s="170"/>
      <c r="AJ296" s="170"/>
      <c r="AK296" s="170"/>
      <c r="AL296" s="170"/>
      <c r="AM296" s="170"/>
      <c r="AN296" s="170"/>
      <c r="AO296" s="170"/>
      <c r="AP296" s="170"/>
      <c r="AQ296" s="170"/>
      <c r="AR296" s="170"/>
      <c r="AS296" s="170"/>
    </row>
    <row r="297" spans="1:45" hidden="1">
      <c r="A297" s="170"/>
      <c r="AC297" s="170"/>
      <c r="AD297" s="170"/>
      <c r="AE297" s="170"/>
      <c r="AF297" s="170"/>
      <c r="AG297" s="170"/>
      <c r="AJ297" s="170"/>
      <c r="AK297" s="170"/>
      <c r="AL297" s="170"/>
      <c r="AM297" s="170"/>
      <c r="AN297" s="170"/>
      <c r="AO297" s="170"/>
      <c r="AP297" s="170"/>
      <c r="AQ297" s="170"/>
      <c r="AR297" s="170"/>
      <c r="AS297" s="170"/>
    </row>
    <row r="298" spans="1:45" hidden="1">
      <c r="A298" s="170"/>
      <c r="E298" s="667"/>
      <c r="F298" s="667"/>
      <c r="AC298" s="170"/>
      <c r="AD298" s="170"/>
      <c r="AE298" s="170"/>
      <c r="AF298" s="170"/>
      <c r="AG298" s="170"/>
      <c r="AJ298" s="170"/>
      <c r="AK298" s="170"/>
      <c r="AL298" s="170"/>
      <c r="AM298" s="170"/>
      <c r="AN298" s="170"/>
      <c r="AO298" s="170"/>
      <c r="AP298" s="170"/>
      <c r="AQ298" s="170"/>
      <c r="AR298" s="170"/>
      <c r="AS298" s="170"/>
    </row>
    <row r="299" spans="1:45" hidden="1">
      <c r="A299" s="170"/>
      <c r="AC299" s="170"/>
      <c r="AD299" s="170"/>
      <c r="AE299" s="170"/>
      <c r="AF299" s="170"/>
      <c r="AG299" s="170"/>
      <c r="AJ299" s="170"/>
      <c r="AK299" s="170"/>
      <c r="AL299" s="170"/>
      <c r="AM299" s="170"/>
      <c r="AN299" s="170"/>
      <c r="AO299" s="170"/>
      <c r="AP299" s="170"/>
      <c r="AQ299" s="170"/>
      <c r="AR299" s="170"/>
      <c r="AS299" s="170"/>
    </row>
    <row r="300" spans="1:45" hidden="1">
      <c r="A300" s="170"/>
      <c r="AC300" s="170"/>
      <c r="AD300" s="170"/>
      <c r="AE300" s="170"/>
      <c r="AF300" s="170"/>
      <c r="AG300" s="170"/>
      <c r="AJ300" s="170"/>
      <c r="AK300" s="170"/>
      <c r="AL300" s="170"/>
      <c r="AM300" s="170"/>
      <c r="AN300" s="170"/>
      <c r="AO300" s="170"/>
      <c r="AP300" s="170"/>
      <c r="AQ300" s="170"/>
      <c r="AR300" s="170"/>
      <c r="AS300" s="170"/>
    </row>
    <row r="301" spans="1:45" hidden="1">
      <c r="A301" s="170"/>
      <c r="AC301" s="170"/>
      <c r="AD301" s="170"/>
      <c r="AE301" s="170"/>
      <c r="AF301" s="170"/>
      <c r="AG301" s="170"/>
      <c r="AJ301" s="170"/>
      <c r="AK301" s="170"/>
      <c r="AL301" s="170"/>
      <c r="AM301" s="170"/>
      <c r="AN301" s="170"/>
      <c r="AO301" s="170"/>
      <c r="AP301" s="170"/>
      <c r="AQ301" s="170"/>
      <c r="AR301" s="170"/>
      <c r="AS301" s="170"/>
    </row>
    <row r="302" spans="1:45" hidden="1">
      <c r="A302" s="170"/>
      <c r="AC302" s="170"/>
      <c r="AD302" s="170"/>
      <c r="AE302" s="170"/>
      <c r="AF302" s="170"/>
      <c r="AG302" s="170"/>
      <c r="AJ302" s="170"/>
      <c r="AK302" s="170"/>
      <c r="AL302" s="170"/>
      <c r="AM302" s="170"/>
      <c r="AN302" s="170"/>
      <c r="AO302" s="170"/>
      <c r="AP302" s="170"/>
      <c r="AQ302" s="170"/>
      <c r="AR302" s="170"/>
      <c r="AS302" s="170"/>
    </row>
    <row r="303" spans="1:45" hidden="1">
      <c r="A303" s="170"/>
      <c r="AC303" s="170"/>
      <c r="AD303" s="170"/>
      <c r="AE303" s="170"/>
      <c r="AF303" s="170"/>
      <c r="AG303" s="170"/>
      <c r="AJ303" s="170"/>
      <c r="AK303" s="170"/>
      <c r="AL303" s="170"/>
      <c r="AM303" s="170"/>
      <c r="AN303" s="170"/>
      <c r="AO303" s="170"/>
      <c r="AP303" s="170"/>
      <c r="AQ303" s="170"/>
      <c r="AR303" s="170"/>
      <c r="AS303" s="170"/>
    </row>
    <row r="304" spans="1:45" hidden="1">
      <c r="A304" s="170"/>
      <c r="AC304" s="170"/>
      <c r="AD304" s="170"/>
      <c r="AE304" s="170"/>
      <c r="AF304" s="170"/>
      <c r="AG304" s="170"/>
      <c r="AJ304" s="170"/>
      <c r="AK304" s="170"/>
      <c r="AL304" s="170"/>
      <c r="AM304" s="170"/>
      <c r="AN304" s="170"/>
      <c r="AO304" s="170"/>
      <c r="AP304" s="170"/>
      <c r="AQ304" s="170"/>
      <c r="AR304" s="170"/>
      <c r="AS304" s="170"/>
    </row>
    <row r="305" spans="1:45" hidden="1">
      <c r="A305" s="170"/>
      <c r="AC305" s="170"/>
      <c r="AD305" s="170"/>
      <c r="AE305" s="170"/>
      <c r="AF305" s="170"/>
      <c r="AG305" s="170"/>
      <c r="AJ305" s="170"/>
      <c r="AK305" s="170"/>
      <c r="AL305" s="170"/>
      <c r="AM305" s="170"/>
      <c r="AN305" s="170"/>
      <c r="AO305" s="170"/>
      <c r="AP305" s="170"/>
      <c r="AQ305" s="170"/>
      <c r="AR305" s="170"/>
      <c r="AS305" s="170"/>
    </row>
    <row r="306" spans="1:45" hidden="1">
      <c r="A306" s="170"/>
      <c r="AC306" s="170"/>
      <c r="AD306" s="170"/>
      <c r="AE306" s="170"/>
      <c r="AF306" s="170"/>
      <c r="AG306" s="170"/>
      <c r="AJ306" s="170"/>
      <c r="AK306" s="170"/>
      <c r="AL306" s="170"/>
      <c r="AM306" s="170"/>
      <c r="AN306" s="170"/>
      <c r="AO306" s="170"/>
      <c r="AP306" s="170"/>
      <c r="AQ306" s="170"/>
      <c r="AR306" s="170"/>
      <c r="AS306" s="170"/>
    </row>
    <row r="307" spans="1:45" hidden="1">
      <c r="A307" s="170"/>
      <c r="AC307" s="170"/>
      <c r="AD307" s="170"/>
      <c r="AE307" s="170"/>
      <c r="AF307" s="170"/>
      <c r="AG307" s="170"/>
      <c r="AJ307" s="170"/>
      <c r="AK307" s="170"/>
      <c r="AL307" s="170"/>
      <c r="AM307" s="170"/>
      <c r="AN307" s="170"/>
      <c r="AO307" s="170"/>
      <c r="AP307" s="170"/>
      <c r="AQ307" s="170"/>
      <c r="AR307" s="170"/>
      <c r="AS307" s="170"/>
    </row>
    <row r="308" spans="1:45" hidden="1">
      <c r="A308" s="170"/>
      <c r="AC308" s="170"/>
      <c r="AD308" s="170"/>
      <c r="AE308" s="170"/>
      <c r="AF308" s="170"/>
      <c r="AG308" s="170"/>
      <c r="AJ308" s="170"/>
      <c r="AK308" s="170"/>
      <c r="AL308" s="170"/>
      <c r="AM308" s="170"/>
      <c r="AN308" s="170"/>
      <c r="AO308" s="170"/>
      <c r="AP308" s="170"/>
      <c r="AQ308" s="170"/>
      <c r="AR308" s="170"/>
      <c r="AS308" s="170"/>
    </row>
    <row r="309" spans="1:45" hidden="1">
      <c r="A309" s="170"/>
      <c r="AC309" s="170"/>
      <c r="AD309" s="170"/>
      <c r="AE309" s="170"/>
      <c r="AF309" s="170"/>
      <c r="AG309" s="170"/>
      <c r="AJ309" s="170"/>
      <c r="AK309" s="170"/>
      <c r="AL309" s="170"/>
      <c r="AM309" s="170"/>
      <c r="AN309" s="170"/>
      <c r="AO309" s="170"/>
      <c r="AP309" s="170"/>
      <c r="AQ309" s="170"/>
      <c r="AR309" s="170"/>
      <c r="AS309" s="170"/>
    </row>
    <row r="310" spans="1:45" hidden="1">
      <c r="A310" s="170"/>
      <c r="AC310" s="170"/>
      <c r="AD310" s="170"/>
      <c r="AE310" s="170"/>
      <c r="AF310" s="170"/>
      <c r="AG310" s="170"/>
      <c r="AJ310" s="170"/>
      <c r="AK310" s="170"/>
      <c r="AL310" s="170"/>
      <c r="AM310" s="170"/>
      <c r="AN310" s="170"/>
      <c r="AO310" s="170"/>
      <c r="AP310" s="170"/>
      <c r="AQ310" s="170"/>
      <c r="AR310" s="170"/>
      <c r="AS310" s="170"/>
    </row>
    <row r="311" spans="1:45" hidden="1">
      <c r="A311" s="170"/>
      <c r="AC311" s="170"/>
      <c r="AD311" s="170"/>
      <c r="AE311" s="170"/>
      <c r="AF311" s="170"/>
      <c r="AG311" s="170"/>
      <c r="AJ311" s="170"/>
      <c r="AK311" s="170"/>
      <c r="AL311" s="170"/>
      <c r="AM311" s="170"/>
      <c r="AN311" s="170"/>
      <c r="AO311" s="170"/>
      <c r="AP311" s="170"/>
      <c r="AQ311" s="170"/>
      <c r="AR311" s="170"/>
      <c r="AS311" s="170"/>
    </row>
    <row r="312" spans="1:45" hidden="1">
      <c r="A312" s="170"/>
      <c r="AC312" s="170"/>
      <c r="AD312" s="170"/>
      <c r="AE312" s="170"/>
      <c r="AF312" s="170"/>
      <c r="AG312" s="170"/>
      <c r="AJ312" s="170"/>
      <c r="AK312" s="170"/>
      <c r="AL312" s="170"/>
      <c r="AM312" s="170"/>
      <c r="AN312" s="170"/>
      <c r="AO312" s="170"/>
      <c r="AP312" s="170"/>
      <c r="AQ312" s="170"/>
      <c r="AR312" s="170"/>
      <c r="AS312" s="170"/>
    </row>
    <row r="313" spans="1:45" hidden="1">
      <c r="A313" s="170"/>
      <c r="AC313" s="170"/>
      <c r="AD313" s="170"/>
      <c r="AE313" s="170"/>
      <c r="AF313" s="170"/>
      <c r="AG313" s="170"/>
      <c r="AJ313" s="170"/>
      <c r="AK313" s="170"/>
      <c r="AL313" s="170"/>
      <c r="AM313" s="170"/>
      <c r="AN313" s="170"/>
      <c r="AO313" s="170"/>
      <c r="AP313" s="170"/>
      <c r="AQ313" s="170"/>
      <c r="AR313" s="170"/>
      <c r="AS313" s="170"/>
    </row>
    <row r="314" spans="1:45" hidden="1">
      <c r="A314" s="170"/>
      <c r="AC314" s="170"/>
      <c r="AD314" s="170"/>
      <c r="AE314" s="170"/>
      <c r="AF314" s="170"/>
      <c r="AG314" s="170"/>
      <c r="AJ314" s="170"/>
      <c r="AK314" s="170"/>
      <c r="AL314" s="170"/>
      <c r="AM314" s="170"/>
      <c r="AN314" s="170"/>
      <c r="AO314" s="170"/>
      <c r="AP314" s="170"/>
      <c r="AQ314" s="170"/>
      <c r="AR314" s="170"/>
      <c r="AS314" s="170"/>
    </row>
    <row r="315" spans="1:45" hidden="1">
      <c r="A315" s="170"/>
      <c r="AC315" s="170"/>
      <c r="AD315" s="170"/>
      <c r="AE315" s="170"/>
      <c r="AF315" s="170"/>
      <c r="AG315" s="170"/>
      <c r="AJ315" s="170"/>
      <c r="AK315" s="170"/>
      <c r="AL315" s="170"/>
      <c r="AM315" s="170"/>
      <c r="AN315" s="170"/>
      <c r="AO315" s="170"/>
      <c r="AP315" s="170"/>
      <c r="AQ315" s="170"/>
      <c r="AR315" s="170"/>
      <c r="AS315" s="170"/>
    </row>
    <row r="316" spans="1:45" hidden="1">
      <c r="A316" s="170"/>
      <c r="AC316" s="170"/>
      <c r="AD316" s="170"/>
      <c r="AE316" s="170"/>
      <c r="AF316" s="170"/>
      <c r="AG316" s="170"/>
      <c r="AJ316" s="170"/>
      <c r="AK316" s="170"/>
      <c r="AL316" s="170"/>
      <c r="AM316" s="170"/>
      <c r="AN316" s="170"/>
      <c r="AO316" s="170"/>
      <c r="AP316" s="170"/>
      <c r="AQ316" s="170"/>
      <c r="AR316" s="170"/>
      <c r="AS316" s="170"/>
    </row>
    <row r="317" spans="1:45" hidden="1">
      <c r="A317" s="170"/>
      <c r="AC317" s="170"/>
      <c r="AD317" s="170"/>
      <c r="AE317" s="170"/>
      <c r="AF317" s="170"/>
      <c r="AG317" s="170"/>
      <c r="AJ317" s="170"/>
      <c r="AK317" s="170"/>
      <c r="AL317" s="170"/>
      <c r="AM317" s="170"/>
      <c r="AN317" s="170"/>
      <c r="AO317" s="170"/>
      <c r="AP317" s="170"/>
      <c r="AQ317" s="170"/>
      <c r="AR317" s="170"/>
      <c r="AS317" s="170"/>
    </row>
    <row r="318" spans="1:45" hidden="1">
      <c r="A318" s="170"/>
      <c r="AC318" s="170"/>
      <c r="AD318" s="170"/>
      <c r="AE318" s="170"/>
      <c r="AF318" s="170"/>
      <c r="AG318" s="170"/>
      <c r="AJ318" s="170"/>
      <c r="AK318" s="170"/>
      <c r="AL318" s="170"/>
      <c r="AM318" s="170"/>
      <c r="AN318" s="170"/>
      <c r="AO318" s="170"/>
      <c r="AP318" s="170"/>
      <c r="AQ318" s="170"/>
      <c r="AR318" s="170"/>
      <c r="AS318" s="170"/>
    </row>
    <row r="319" spans="1:45" hidden="1">
      <c r="A319" s="170"/>
      <c r="AC319" s="170"/>
      <c r="AD319" s="170"/>
      <c r="AE319" s="170"/>
      <c r="AF319" s="170"/>
      <c r="AG319" s="170"/>
      <c r="AJ319" s="170"/>
      <c r="AK319" s="170"/>
      <c r="AL319" s="170"/>
      <c r="AM319" s="170"/>
      <c r="AN319" s="170"/>
      <c r="AO319" s="170"/>
      <c r="AP319" s="170"/>
      <c r="AQ319" s="170"/>
      <c r="AR319" s="170"/>
      <c r="AS319" s="170"/>
    </row>
    <row r="320" spans="1:45" hidden="1">
      <c r="A320" s="170"/>
      <c r="AC320" s="170"/>
      <c r="AD320" s="170"/>
      <c r="AE320" s="170"/>
      <c r="AF320" s="170"/>
      <c r="AG320" s="170"/>
      <c r="AJ320" s="170"/>
      <c r="AK320" s="170"/>
      <c r="AL320" s="170"/>
      <c r="AM320" s="170"/>
      <c r="AN320" s="170"/>
      <c r="AO320" s="170"/>
      <c r="AP320" s="170"/>
      <c r="AQ320" s="170"/>
      <c r="AR320" s="170"/>
      <c r="AS320" s="170"/>
    </row>
    <row r="321" spans="1:45" hidden="1">
      <c r="A321" s="170"/>
      <c r="AC321" s="170"/>
      <c r="AD321" s="170"/>
      <c r="AE321" s="170"/>
      <c r="AF321" s="170"/>
      <c r="AG321" s="170"/>
      <c r="AJ321" s="170"/>
      <c r="AK321" s="170"/>
      <c r="AL321" s="170"/>
      <c r="AM321" s="170"/>
      <c r="AN321" s="170"/>
      <c r="AO321" s="170"/>
      <c r="AP321" s="170"/>
      <c r="AQ321" s="170"/>
      <c r="AR321" s="170"/>
      <c r="AS321" s="170"/>
    </row>
    <row r="322" spans="1:45" hidden="1">
      <c r="A322" s="170"/>
      <c r="AC322" s="170"/>
      <c r="AD322" s="170"/>
      <c r="AE322" s="170"/>
      <c r="AF322" s="170"/>
      <c r="AG322" s="170"/>
      <c r="AJ322" s="170"/>
      <c r="AK322" s="170"/>
      <c r="AL322" s="170"/>
      <c r="AM322" s="170"/>
      <c r="AN322" s="170"/>
      <c r="AO322" s="170"/>
      <c r="AP322" s="170"/>
      <c r="AQ322" s="170"/>
      <c r="AR322" s="170"/>
      <c r="AS322" s="170"/>
    </row>
    <row r="323" spans="1:45" hidden="1">
      <c r="A323" s="170"/>
      <c r="AC323" s="170"/>
      <c r="AD323" s="170"/>
      <c r="AE323" s="170"/>
      <c r="AF323" s="170"/>
      <c r="AG323" s="170"/>
      <c r="AJ323" s="170"/>
      <c r="AK323" s="170"/>
      <c r="AL323" s="170"/>
      <c r="AM323" s="170"/>
      <c r="AN323" s="170"/>
      <c r="AO323" s="170"/>
      <c r="AP323" s="170"/>
      <c r="AQ323" s="170"/>
      <c r="AR323" s="170"/>
      <c r="AS323" s="170"/>
    </row>
    <row r="324" spans="1:45" hidden="1">
      <c r="A324" s="170"/>
      <c r="AC324" s="170"/>
      <c r="AD324" s="170"/>
      <c r="AE324" s="170"/>
      <c r="AF324" s="170"/>
      <c r="AG324" s="170"/>
      <c r="AJ324" s="170"/>
      <c r="AK324" s="170"/>
      <c r="AL324" s="170"/>
      <c r="AM324" s="170"/>
      <c r="AN324" s="170"/>
      <c r="AO324" s="170"/>
      <c r="AP324" s="170"/>
      <c r="AQ324" s="170"/>
      <c r="AR324" s="170"/>
      <c r="AS324" s="170"/>
    </row>
    <row r="325" spans="1:45" hidden="1">
      <c r="A325" s="170"/>
      <c r="AC325" s="170"/>
      <c r="AD325" s="170"/>
      <c r="AE325" s="170"/>
      <c r="AF325" s="170"/>
      <c r="AG325" s="170"/>
      <c r="AJ325" s="170"/>
      <c r="AK325" s="170"/>
      <c r="AL325" s="170"/>
      <c r="AM325" s="170"/>
      <c r="AN325" s="170"/>
      <c r="AO325" s="170"/>
      <c r="AP325" s="170"/>
      <c r="AQ325" s="170"/>
      <c r="AR325" s="170"/>
      <c r="AS325" s="170"/>
    </row>
    <row r="326" spans="1:45" hidden="1">
      <c r="A326" s="170"/>
      <c r="AC326" s="170"/>
      <c r="AD326" s="170"/>
      <c r="AE326" s="170"/>
      <c r="AF326" s="170"/>
      <c r="AG326" s="170"/>
      <c r="AJ326" s="170"/>
      <c r="AK326" s="170"/>
      <c r="AL326" s="170"/>
      <c r="AM326" s="170"/>
      <c r="AN326" s="170"/>
      <c r="AO326" s="170"/>
      <c r="AP326" s="170"/>
      <c r="AQ326" s="170"/>
      <c r="AR326" s="170"/>
      <c r="AS326" s="170"/>
    </row>
    <row r="327" spans="1:45" hidden="1">
      <c r="A327" s="170"/>
      <c r="AC327" s="170"/>
      <c r="AD327" s="170"/>
      <c r="AE327" s="170"/>
      <c r="AF327" s="170"/>
      <c r="AG327" s="170"/>
      <c r="AJ327" s="170"/>
      <c r="AK327" s="170"/>
      <c r="AL327" s="170"/>
      <c r="AM327" s="170"/>
      <c r="AN327" s="170"/>
      <c r="AO327" s="170"/>
      <c r="AP327" s="170"/>
      <c r="AQ327" s="170"/>
      <c r="AR327" s="170"/>
      <c r="AS327" s="170"/>
    </row>
    <row r="328" spans="1:45" hidden="1">
      <c r="A328" s="170"/>
      <c r="AC328" s="170"/>
      <c r="AD328" s="170"/>
      <c r="AE328" s="170"/>
      <c r="AF328" s="170"/>
      <c r="AG328" s="170"/>
      <c r="AJ328" s="170"/>
      <c r="AK328" s="170"/>
      <c r="AL328" s="170"/>
      <c r="AM328" s="170"/>
      <c r="AN328" s="170"/>
      <c r="AO328" s="170"/>
      <c r="AP328" s="170"/>
      <c r="AQ328" s="170"/>
      <c r="AR328" s="170"/>
      <c r="AS328" s="170"/>
    </row>
    <row r="329" spans="1:45" hidden="1">
      <c r="A329" s="170"/>
      <c r="AC329" s="170"/>
      <c r="AD329" s="170"/>
      <c r="AE329" s="170"/>
      <c r="AF329" s="170"/>
      <c r="AG329" s="170"/>
      <c r="AJ329" s="170"/>
      <c r="AK329" s="170"/>
      <c r="AL329" s="170"/>
      <c r="AM329" s="170"/>
      <c r="AN329" s="170"/>
      <c r="AO329" s="170"/>
      <c r="AP329" s="170"/>
      <c r="AQ329" s="170"/>
      <c r="AR329" s="170"/>
      <c r="AS329" s="170"/>
    </row>
    <row r="330" spans="1:45" hidden="1">
      <c r="A330" s="170"/>
      <c r="AC330" s="170"/>
      <c r="AD330" s="170"/>
      <c r="AE330" s="170"/>
      <c r="AF330" s="170"/>
      <c r="AG330" s="170"/>
      <c r="AJ330" s="170"/>
      <c r="AK330" s="170"/>
      <c r="AL330" s="170"/>
      <c r="AM330" s="170"/>
      <c r="AN330" s="170"/>
      <c r="AO330" s="170"/>
      <c r="AP330" s="170"/>
      <c r="AQ330" s="170"/>
      <c r="AR330" s="170"/>
      <c r="AS330" s="170"/>
    </row>
    <row r="331" spans="1:45" hidden="1">
      <c r="A331" s="170"/>
      <c r="AC331" s="170"/>
      <c r="AD331" s="170"/>
      <c r="AE331" s="170"/>
      <c r="AF331" s="170"/>
      <c r="AG331" s="170"/>
      <c r="AJ331" s="170"/>
      <c r="AK331" s="170"/>
      <c r="AL331" s="170"/>
      <c r="AM331" s="170"/>
      <c r="AN331" s="170"/>
      <c r="AO331" s="170"/>
      <c r="AP331" s="170"/>
      <c r="AQ331" s="170"/>
      <c r="AR331" s="170"/>
      <c r="AS331" s="170"/>
    </row>
    <row r="332" spans="1:45" hidden="1">
      <c r="A332" s="170"/>
      <c r="AC332" s="170"/>
      <c r="AD332" s="170"/>
      <c r="AE332" s="170"/>
      <c r="AF332" s="170"/>
      <c r="AG332" s="170"/>
      <c r="AJ332" s="170"/>
      <c r="AK332" s="170"/>
      <c r="AL332" s="170"/>
      <c r="AM332" s="170"/>
      <c r="AN332" s="170"/>
      <c r="AO332" s="170"/>
      <c r="AP332" s="170"/>
      <c r="AQ332" s="170"/>
      <c r="AR332" s="170"/>
      <c r="AS332" s="170"/>
    </row>
    <row r="333" spans="1:45" hidden="1">
      <c r="A333" s="170"/>
      <c r="AC333" s="170"/>
      <c r="AD333" s="170"/>
      <c r="AE333" s="170"/>
      <c r="AF333" s="170"/>
      <c r="AG333" s="170"/>
      <c r="AJ333" s="170"/>
      <c r="AK333" s="170"/>
      <c r="AL333" s="170"/>
      <c r="AM333" s="170"/>
      <c r="AN333" s="170"/>
      <c r="AO333" s="170"/>
      <c r="AP333" s="170"/>
      <c r="AQ333" s="170"/>
      <c r="AR333" s="170"/>
      <c r="AS333" s="170"/>
    </row>
    <row r="334" spans="1:45" hidden="1">
      <c r="A334" s="170"/>
      <c r="AC334" s="170"/>
      <c r="AD334" s="170"/>
      <c r="AE334" s="170"/>
      <c r="AF334" s="170"/>
      <c r="AG334" s="170"/>
      <c r="AJ334" s="170"/>
      <c r="AK334" s="170"/>
      <c r="AL334" s="170"/>
      <c r="AM334" s="170"/>
      <c r="AN334" s="170"/>
      <c r="AO334" s="170"/>
      <c r="AP334" s="170"/>
      <c r="AQ334" s="170"/>
      <c r="AR334" s="170"/>
      <c r="AS334" s="170"/>
    </row>
    <row r="335" spans="1:45" hidden="1">
      <c r="A335" s="170"/>
      <c r="AC335" s="170"/>
      <c r="AD335" s="170"/>
      <c r="AE335" s="170"/>
      <c r="AF335" s="170"/>
      <c r="AG335" s="170"/>
      <c r="AJ335" s="170"/>
      <c r="AK335" s="170"/>
      <c r="AL335" s="170"/>
      <c r="AM335" s="170"/>
      <c r="AN335" s="170"/>
      <c r="AO335" s="170"/>
      <c r="AP335" s="170"/>
      <c r="AQ335" s="170"/>
      <c r="AR335" s="170"/>
      <c r="AS335" s="170"/>
    </row>
    <row r="336" spans="1:45" hidden="1">
      <c r="A336" s="170"/>
      <c r="AC336" s="170"/>
      <c r="AD336" s="170"/>
      <c r="AE336" s="170"/>
      <c r="AF336" s="170"/>
      <c r="AG336" s="170"/>
      <c r="AJ336" s="170"/>
      <c r="AK336" s="170"/>
      <c r="AL336" s="170"/>
      <c r="AM336" s="170"/>
      <c r="AN336" s="170"/>
      <c r="AO336" s="170"/>
      <c r="AP336" s="170"/>
      <c r="AQ336" s="170"/>
      <c r="AR336" s="170"/>
      <c r="AS336" s="170"/>
    </row>
    <row r="337" spans="1:45" hidden="1">
      <c r="A337" s="170"/>
      <c r="AC337" s="170"/>
      <c r="AD337" s="170"/>
      <c r="AE337" s="170"/>
      <c r="AF337" s="170"/>
      <c r="AG337" s="170"/>
      <c r="AJ337" s="170"/>
      <c r="AK337" s="170"/>
      <c r="AL337" s="170"/>
      <c r="AM337" s="170"/>
      <c r="AN337" s="170"/>
      <c r="AO337" s="170"/>
      <c r="AP337" s="170"/>
      <c r="AQ337" s="170"/>
      <c r="AR337" s="170"/>
      <c r="AS337" s="170"/>
    </row>
    <row r="338" spans="1:45" hidden="1">
      <c r="A338" s="170"/>
      <c r="AC338" s="170"/>
      <c r="AD338" s="170"/>
      <c r="AE338" s="170"/>
      <c r="AF338" s="170"/>
      <c r="AG338" s="170"/>
      <c r="AJ338" s="170"/>
      <c r="AK338" s="170"/>
      <c r="AL338" s="170"/>
      <c r="AM338" s="170"/>
      <c r="AN338" s="170"/>
      <c r="AO338" s="170"/>
      <c r="AP338" s="170"/>
      <c r="AQ338" s="170"/>
      <c r="AR338" s="170"/>
      <c r="AS338" s="170"/>
    </row>
    <row r="339" spans="1:45" hidden="1">
      <c r="A339" s="170"/>
      <c r="AC339" s="170"/>
      <c r="AD339" s="170"/>
      <c r="AE339" s="170"/>
      <c r="AF339" s="170"/>
      <c r="AG339" s="170"/>
      <c r="AJ339" s="170"/>
      <c r="AK339" s="170"/>
      <c r="AL339" s="170"/>
      <c r="AM339" s="170"/>
      <c r="AN339" s="170"/>
      <c r="AO339" s="170"/>
      <c r="AP339" s="170"/>
      <c r="AQ339" s="170"/>
      <c r="AR339" s="170"/>
      <c r="AS339" s="170"/>
    </row>
    <row r="340" spans="1:45" hidden="1">
      <c r="A340" s="170"/>
      <c r="AC340" s="170"/>
      <c r="AD340" s="170"/>
      <c r="AE340" s="170"/>
      <c r="AF340" s="170"/>
      <c r="AG340" s="170"/>
      <c r="AJ340" s="170"/>
      <c r="AK340" s="170"/>
      <c r="AL340" s="170"/>
      <c r="AM340" s="170"/>
      <c r="AN340" s="170"/>
      <c r="AO340" s="170"/>
      <c r="AP340" s="170"/>
      <c r="AQ340" s="170"/>
      <c r="AR340" s="170"/>
      <c r="AS340" s="170"/>
    </row>
    <row r="341" spans="1:45" hidden="1">
      <c r="A341" s="170"/>
      <c r="AC341" s="170"/>
      <c r="AD341" s="170"/>
      <c r="AE341" s="170"/>
      <c r="AF341" s="170"/>
      <c r="AG341" s="170"/>
      <c r="AJ341" s="170"/>
      <c r="AK341" s="170"/>
      <c r="AL341" s="170"/>
      <c r="AM341" s="170"/>
      <c r="AN341" s="170"/>
      <c r="AO341" s="170"/>
      <c r="AP341" s="170"/>
      <c r="AQ341" s="170"/>
      <c r="AR341" s="170"/>
      <c r="AS341" s="170"/>
    </row>
    <row r="342" spans="1:45" hidden="1">
      <c r="A342" s="170"/>
      <c r="AC342" s="170"/>
      <c r="AD342" s="170"/>
      <c r="AE342" s="170"/>
      <c r="AF342" s="170"/>
      <c r="AG342" s="170"/>
      <c r="AJ342" s="170"/>
      <c r="AK342" s="170"/>
      <c r="AL342" s="170"/>
      <c r="AM342" s="170"/>
      <c r="AN342" s="170"/>
      <c r="AO342" s="170"/>
      <c r="AP342" s="170"/>
      <c r="AQ342" s="170"/>
      <c r="AR342" s="170"/>
      <c r="AS342" s="170"/>
    </row>
    <row r="343" spans="1:45" hidden="1">
      <c r="A343" s="170"/>
      <c r="AC343" s="170"/>
      <c r="AD343" s="170"/>
      <c r="AE343" s="170"/>
      <c r="AF343" s="170"/>
      <c r="AG343" s="170"/>
      <c r="AJ343" s="170"/>
      <c r="AK343" s="170"/>
      <c r="AL343" s="170"/>
      <c r="AM343" s="170"/>
      <c r="AN343" s="170"/>
      <c r="AO343" s="170"/>
      <c r="AP343" s="170"/>
      <c r="AQ343" s="170"/>
      <c r="AR343" s="170"/>
      <c r="AS343" s="170"/>
    </row>
    <row r="344" spans="1:45" hidden="1">
      <c r="A344" s="170"/>
      <c r="AC344" s="170"/>
      <c r="AD344" s="170"/>
      <c r="AE344" s="170"/>
      <c r="AF344" s="170"/>
      <c r="AG344" s="170"/>
      <c r="AJ344" s="170"/>
      <c r="AK344" s="170"/>
      <c r="AL344" s="170"/>
      <c r="AM344" s="170"/>
      <c r="AN344" s="170"/>
      <c r="AO344" s="170"/>
      <c r="AP344" s="170"/>
      <c r="AQ344" s="170"/>
      <c r="AR344" s="170"/>
      <c r="AS344" s="170"/>
    </row>
    <row r="345" spans="1:45" hidden="1">
      <c r="A345" s="170"/>
      <c r="AC345" s="170"/>
      <c r="AD345" s="170"/>
      <c r="AE345" s="170"/>
      <c r="AF345" s="170"/>
      <c r="AG345" s="170"/>
      <c r="AJ345" s="170"/>
      <c r="AK345" s="170"/>
      <c r="AL345" s="170"/>
      <c r="AM345" s="170"/>
      <c r="AN345" s="170"/>
      <c r="AO345" s="170"/>
      <c r="AP345" s="170"/>
      <c r="AQ345" s="170"/>
      <c r="AR345" s="170"/>
      <c r="AS345" s="170"/>
    </row>
    <row r="346" spans="1:45" hidden="1">
      <c r="A346" s="170"/>
      <c r="AC346" s="170"/>
      <c r="AD346" s="170"/>
      <c r="AE346" s="170"/>
      <c r="AF346" s="170"/>
      <c r="AG346" s="170"/>
      <c r="AJ346" s="170"/>
      <c r="AK346" s="170"/>
      <c r="AL346" s="170"/>
      <c r="AM346" s="170"/>
      <c r="AN346" s="170"/>
      <c r="AO346" s="170"/>
      <c r="AP346" s="170"/>
      <c r="AQ346" s="170"/>
      <c r="AR346" s="170"/>
      <c r="AS346" s="170"/>
    </row>
    <row r="347" spans="1:45" hidden="1">
      <c r="A347" s="170"/>
      <c r="AC347" s="170"/>
      <c r="AD347" s="170"/>
      <c r="AE347" s="170"/>
      <c r="AF347" s="170"/>
      <c r="AG347" s="170"/>
      <c r="AJ347" s="170"/>
      <c r="AK347" s="170"/>
      <c r="AL347" s="170"/>
      <c r="AM347" s="170"/>
      <c r="AN347" s="170"/>
      <c r="AO347" s="170"/>
      <c r="AP347" s="170"/>
      <c r="AQ347" s="170"/>
      <c r="AR347" s="170"/>
      <c r="AS347" s="170"/>
    </row>
    <row r="348" spans="1:45" hidden="1">
      <c r="A348" s="170"/>
      <c r="AC348" s="170"/>
      <c r="AD348" s="170"/>
      <c r="AE348" s="170"/>
      <c r="AF348" s="170"/>
      <c r="AG348" s="170"/>
      <c r="AJ348" s="170"/>
      <c r="AK348" s="170"/>
      <c r="AL348" s="170"/>
      <c r="AM348" s="170"/>
      <c r="AN348" s="170"/>
      <c r="AO348" s="170"/>
      <c r="AP348" s="170"/>
      <c r="AQ348" s="170"/>
      <c r="AR348" s="170"/>
      <c r="AS348" s="170"/>
    </row>
    <row r="349" spans="1:45" hidden="1">
      <c r="A349" s="170"/>
      <c r="AC349" s="170"/>
      <c r="AD349" s="170"/>
      <c r="AE349" s="170"/>
      <c r="AF349" s="170"/>
      <c r="AG349" s="170"/>
      <c r="AJ349" s="170"/>
      <c r="AK349" s="170"/>
      <c r="AL349" s="170"/>
      <c r="AM349" s="170"/>
      <c r="AN349" s="170"/>
      <c r="AO349" s="170"/>
      <c r="AP349" s="170"/>
      <c r="AQ349" s="170"/>
      <c r="AR349" s="170"/>
      <c r="AS349" s="170"/>
    </row>
    <row r="350" spans="1:45" hidden="1">
      <c r="A350" s="170"/>
      <c r="AC350" s="170"/>
      <c r="AD350" s="170"/>
      <c r="AE350" s="170"/>
      <c r="AF350" s="170"/>
      <c r="AG350" s="170"/>
      <c r="AJ350" s="170"/>
      <c r="AK350" s="170"/>
      <c r="AL350" s="170"/>
      <c r="AM350" s="170"/>
      <c r="AN350" s="170"/>
      <c r="AO350" s="170"/>
      <c r="AP350" s="170"/>
      <c r="AQ350" s="170"/>
      <c r="AR350" s="170"/>
      <c r="AS350" s="170"/>
    </row>
    <row r="351" spans="1:45" hidden="1">
      <c r="A351" s="170"/>
      <c r="AC351" s="170"/>
      <c r="AD351" s="170"/>
      <c r="AE351" s="170"/>
      <c r="AF351" s="170"/>
      <c r="AG351" s="170"/>
      <c r="AJ351" s="170"/>
      <c r="AK351" s="170"/>
      <c r="AL351" s="170"/>
      <c r="AM351" s="170"/>
      <c r="AN351" s="170"/>
      <c r="AO351" s="170"/>
      <c r="AP351" s="170"/>
      <c r="AQ351" s="170"/>
      <c r="AR351" s="170"/>
      <c r="AS351" s="170"/>
    </row>
    <row r="352" spans="1:45" hidden="1">
      <c r="A352" s="170"/>
      <c r="AC352" s="170"/>
      <c r="AD352" s="170"/>
      <c r="AE352" s="170"/>
      <c r="AF352" s="170"/>
      <c r="AG352" s="170"/>
      <c r="AJ352" s="170"/>
      <c r="AK352" s="170"/>
      <c r="AL352" s="170"/>
      <c r="AM352" s="170"/>
      <c r="AN352" s="170"/>
      <c r="AO352" s="170"/>
      <c r="AP352" s="170"/>
      <c r="AQ352" s="170"/>
      <c r="AR352" s="170"/>
      <c r="AS352" s="170"/>
    </row>
    <row r="353" spans="1:45" hidden="1">
      <c r="A353" s="170"/>
      <c r="AC353" s="170"/>
      <c r="AD353" s="170"/>
      <c r="AE353" s="170"/>
      <c r="AF353" s="170"/>
      <c r="AG353" s="170"/>
      <c r="AJ353" s="170"/>
      <c r="AK353" s="170"/>
      <c r="AL353" s="170"/>
      <c r="AM353" s="170"/>
      <c r="AN353" s="170"/>
      <c r="AO353" s="170"/>
      <c r="AP353" s="170"/>
      <c r="AQ353" s="170"/>
      <c r="AR353" s="170"/>
      <c r="AS353" s="170"/>
    </row>
    <row r="354" spans="1:45" hidden="1">
      <c r="A354" s="170"/>
      <c r="AC354" s="170"/>
      <c r="AD354" s="170"/>
      <c r="AE354" s="170"/>
      <c r="AF354" s="170"/>
      <c r="AG354" s="170"/>
      <c r="AJ354" s="170"/>
      <c r="AK354" s="170"/>
      <c r="AL354" s="170"/>
      <c r="AM354" s="170"/>
      <c r="AN354" s="170"/>
      <c r="AO354" s="170"/>
      <c r="AP354" s="170"/>
      <c r="AQ354" s="170"/>
      <c r="AR354" s="170"/>
      <c r="AS354" s="170"/>
    </row>
    <row r="355" spans="1:45" hidden="1">
      <c r="A355" s="170"/>
      <c r="AC355" s="170"/>
      <c r="AD355" s="170"/>
      <c r="AE355" s="170"/>
      <c r="AF355" s="170"/>
      <c r="AG355" s="170"/>
      <c r="AJ355" s="170"/>
      <c r="AK355" s="170"/>
      <c r="AL355" s="170"/>
      <c r="AM355" s="170"/>
      <c r="AN355" s="170"/>
      <c r="AO355" s="170"/>
      <c r="AP355" s="170"/>
      <c r="AQ355" s="170"/>
      <c r="AR355" s="170"/>
      <c r="AS355" s="170"/>
    </row>
    <row r="356" spans="1:45" hidden="1">
      <c r="A356" s="170"/>
      <c r="AC356" s="170"/>
      <c r="AD356" s="170"/>
      <c r="AE356" s="170"/>
      <c r="AF356" s="170"/>
      <c r="AG356" s="170"/>
      <c r="AJ356" s="170"/>
      <c r="AK356" s="170"/>
      <c r="AL356" s="170"/>
      <c r="AM356" s="170"/>
      <c r="AN356" s="170"/>
      <c r="AO356" s="170"/>
      <c r="AP356" s="170"/>
      <c r="AQ356" s="170"/>
      <c r="AR356" s="170"/>
      <c r="AS356" s="170"/>
    </row>
    <row r="357" spans="1:45" hidden="1">
      <c r="A357" s="170"/>
      <c r="AC357" s="170"/>
      <c r="AD357" s="170"/>
      <c r="AE357" s="170"/>
      <c r="AF357" s="170"/>
      <c r="AG357" s="170"/>
      <c r="AJ357" s="170"/>
      <c r="AK357" s="170"/>
      <c r="AL357" s="170"/>
      <c r="AM357" s="170"/>
      <c r="AN357" s="170"/>
      <c r="AO357" s="170"/>
      <c r="AP357" s="170"/>
      <c r="AQ357" s="170"/>
      <c r="AR357" s="170"/>
      <c r="AS357" s="170"/>
    </row>
    <row r="358" spans="1:45" hidden="1">
      <c r="A358" s="170"/>
      <c r="AC358" s="170"/>
      <c r="AD358" s="170"/>
      <c r="AE358" s="170"/>
      <c r="AF358" s="170"/>
      <c r="AG358" s="170"/>
      <c r="AJ358" s="170"/>
      <c r="AK358" s="170"/>
      <c r="AL358" s="170"/>
      <c r="AM358" s="170"/>
      <c r="AN358" s="170"/>
      <c r="AO358" s="170"/>
      <c r="AP358" s="170"/>
      <c r="AQ358" s="170"/>
      <c r="AR358" s="170"/>
      <c r="AS358" s="170"/>
    </row>
    <row r="359" spans="1:45" hidden="1">
      <c r="A359" s="170"/>
      <c r="AC359" s="170"/>
      <c r="AD359" s="170"/>
      <c r="AE359" s="170"/>
      <c r="AF359" s="170"/>
      <c r="AG359" s="170"/>
      <c r="AJ359" s="170"/>
      <c r="AK359" s="170"/>
      <c r="AL359" s="170"/>
      <c r="AM359" s="170"/>
      <c r="AN359" s="170"/>
      <c r="AO359" s="170"/>
      <c r="AP359" s="170"/>
      <c r="AQ359" s="170"/>
      <c r="AR359" s="170"/>
      <c r="AS359" s="170"/>
    </row>
    <row r="360" spans="1:45" hidden="1">
      <c r="A360" s="170"/>
      <c r="AC360" s="170"/>
      <c r="AD360" s="170"/>
      <c r="AE360" s="170"/>
      <c r="AF360" s="170"/>
      <c r="AG360" s="170"/>
      <c r="AJ360" s="170"/>
      <c r="AK360" s="170"/>
      <c r="AL360" s="170"/>
      <c r="AM360" s="170"/>
      <c r="AN360" s="170"/>
      <c r="AO360" s="170"/>
      <c r="AP360" s="170"/>
      <c r="AQ360" s="170"/>
      <c r="AR360" s="170"/>
      <c r="AS360" s="170"/>
    </row>
    <row r="361" spans="1:45" hidden="1">
      <c r="A361" s="170"/>
      <c r="AC361" s="170"/>
      <c r="AD361" s="170"/>
      <c r="AE361" s="170"/>
      <c r="AF361" s="170"/>
      <c r="AG361" s="170"/>
      <c r="AJ361" s="170"/>
      <c r="AK361" s="170"/>
      <c r="AL361" s="170"/>
      <c r="AM361" s="170"/>
      <c r="AN361" s="170"/>
      <c r="AO361" s="170"/>
      <c r="AP361" s="170"/>
      <c r="AQ361" s="170"/>
      <c r="AR361" s="170"/>
      <c r="AS361" s="170"/>
    </row>
    <row r="362" spans="1:45" hidden="1">
      <c r="A362" s="170"/>
      <c r="AC362" s="170"/>
      <c r="AD362" s="170"/>
      <c r="AE362" s="170"/>
      <c r="AF362" s="170"/>
      <c r="AG362" s="170"/>
      <c r="AJ362" s="170"/>
      <c r="AK362" s="170"/>
      <c r="AL362" s="170"/>
      <c r="AM362" s="170"/>
      <c r="AN362" s="170"/>
      <c r="AO362" s="170"/>
      <c r="AP362" s="170"/>
      <c r="AQ362" s="170"/>
      <c r="AR362" s="170"/>
      <c r="AS362" s="170"/>
    </row>
    <row r="363" spans="1:45" hidden="1">
      <c r="A363" s="170"/>
      <c r="AC363" s="170"/>
      <c r="AD363" s="170"/>
      <c r="AE363" s="170"/>
      <c r="AF363" s="170"/>
      <c r="AG363" s="170"/>
      <c r="AJ363" s="170"/>
      <c r="AK363" s="170"/>
      <c r="AL363" s="170"/>
      <c r="AM363" s="170"/>
      <c r="AN363" s="170"/>
      <c r="AO363" s="170"/>
      <c r="AP363" s="170"/>
      <c r="AQ363" s="170"/>
      <c r="AR363" s="170"/>
      <c r="AS363" s="170"/>
    </row>
    <row r="364" spans="1:45" hidden="1">
      <c r="A364" s="170"/>
      <c r="AC364" s="170"/>
      <c r="AD364" s="170"/>
      <c r="AE364" s="170"/>
      <c r="AF364" s="170"/>
      <c r="AG364" s="170"/>
      <c r="AJ364" s="170"/>
      <c r="AK364" s="170"/>
      <c r="AL364" s="170"/>
      <c r="AM364" s="170"/>
      <c r="AN364" s="170"/>
      <c r="AO364" s="170"/>
      <c r="AP364" s="170"/>
      <c r="AQ364" s="170"/>
      <c r="AR364" s="170"/>
      <c r="AS364" s="170"/>
    </row>
    <row r="365" spans="1:45" hidden="1">
      <c r="A365" s="170"/>
      <c r="AC365" s="170"/>
      <c r="AD365" s="170"/>
      <c r="AE365" s="170"/>
      <c r="AF365" s="170"/>
      <c r="AG365" s="170"/>
      <c r="AJ365" s="170"/>
      <c r="AK365" s="170"/>
      <c r="AL365" s="170"/>
      <c r="AM365" s="170"/>
      <c r="AN365" s="170"/>
      <c r="AO365" s="170"/>
      <c r="AP365" s="170"/>
      <c r="AQ365" s="170"/>
      <c r="AR365" s="170"/>
      <c r="AS365" s="170"/>
    </row>
    <row r="366" spans="1:45" hidden="1">
      <c r="A366" s="170"/>
      <c r="AC366" s="170"/>
      <c r="AD366" s="170"/>
      <c r="AE366" s="170"/>
      <c r="AF366" s="170"/>
      <c r="AG366" s="170"/>
      <c r="AJ366" s="170"/>
      <c r="AK366" s="170"/>
      <c r="AL366" s="170"/>
      <c r="AM366" s="170"/>
      <c r="AN366" s="170"/>
      <c r="AO366" s="170"/>
      <c r="AP366" s="170"/>
      <c r="AQ366" s="170"/>
      <c r="AR366" s="170"/>
      <c r="AS366" s="170"/>
    </row>
    <row r="367" spans="1:45" hidden="1">
      <c r="A367" s="170"/>
      <c r="AC367" s="170"/>
      <c r="AD367" s="170"/>
      <c r="AE367" s="170"/>
      <c r="AF367" s="170"/>
      <c r="AG367" s="170"/>
      <c r="AJ367" s="170"/>
      <c r="AK367" s="170"/>
      <c r="AL367" s="170"/>
      <c r="AM367" s="170"/>
      <c r="AN367" s="170"/>
      <c r="AO367" s="170"/>
      <c r="AP367" s="170"/>
      <c r="AQ367" s="170"/>
      <c r="AR367" s="170"/>
      <c r="AS367" s="170"/>
    </row>
    <row r="368" spans="1:45" hidden="1">
      <c r="A368" s="170"/>
      <c r="AC368" s="170"/>
      <c r="AD368" s="170"/>
      <c r="AE368" s="170"/>
      <c r="AF368" s="170"/>
      <c r="AG368" s="170"/>
      <c r="AJ368" s="170"/>
      <c r="AK368" s="170"/>
      <c r="AL368" s="170"/>
      <c r="AM368" s="170"/>
      <c r="AN368" s="170"/>
      <c r="AO368" s="170"/>
      <c r="AP368" s="170"/>
      <c r="AQ368" s="170"/>
      <c r="AR368" s="170"/>
      <c r="AS368" s="170"/>
    </row>
    <row r="369" spans="1:45" hidden="1">
      <c r="A369" s="170"/>
      <c r="AC369" s="170"/>
      <c r="AD369" s="170"/>
      <c r="AE369" s="170"/>
      <c r="AF369" s="170"/>
      <c r="AG369" s="170"/>
      <c r="AJ369" s="170"/>
      <c r="AK369" s="170"/>
      <c r="AL369" s="170"/>
      <c r="AM369" s="170"/>
      <c r="AN369" s="170"/>
      <c r="AO369" s="170"/>
      <c r="AP369" s="170"/>
      <c r="AQ369" s="170"/>
      <c r="AR369" s="170"/>
      <c r="AS369" s="170"/>
    </row>
    <row r="370" spans="1:45" hidden="1">
      <c r="A370" s="170"/>
      <c r="AC370" s="170"/>
      <c r="AD370" s="170"/>
      <c r="AE370" s="170"/>
      <c r="AF370" s="170"/>
      <c r="AG370" s="170"/>
      <c r="AJ370" s="170"/>
      <c r="AK370" s="170"/>
      <c r="AL370" s="170"/>
      <c r="AM370" s="170"/>
      <c r="AN370" s="170"/>
      <c r="AO370" s="170"/>
      <c r="AP370" s="170"/>
      <c r="AQ370" s="170"/>
      <c r="AR370" s="170"/>
      <c r="AS370" s="170"/>
    </row>
    <row r="371" spans="1:45" hidden="1">
      <c r="A371" s="170"/>
      <c r="AC371" s="170"/>
      <c r="AD371" s="170"/>
      <c r="AE371" s="170"/>
      <c r="AF371" s="170"/>
      <c r="AG371" s="170"/>
      <c r="AJ371" s="170"/>
      <c r="AK371" s="170"/>
      <c r="AL371" s="170"/>
      <c r="AM371" s="170"/>
      <c r="AN371" s="170"/>
      <c r="AO371" s="170"/>
      <c r="AP371" s="170"/>
      <c r="AQ371" s="170"/>
      <c r="AR371" s="170"/>
      <c r="AS371" s="170"/>
    </row>
    <row r="372" spans="1:45" hidden="1">
      <c r="A372" s="170"/>
      <c r="AC372" s="170"/>
      <c r="AD372" s="170"/>
      <c r="AE372" s="170"/>
      <c r="AF372" s="170"/>
      <c r="AG372" s="170"/>
      <c r="AJ372" s="170"/>
      <c r="AK372" s="170"/>
      <c r="AL372" s="170"/>
      <c r="AM372" s="170"/>
      <c r="AN372" s="170"/>
      <c r="AO372" s="170"/>
      <c r="AP372" s="170"/>
      <c r="AQ372" s="170"/>
      <c r="AR372" s="170"/>
      <c r="AS372" s="170"/>
    </row>
    <row r="373" spans="1:45" hidden="1">
      <c r="A373" s="170"/>
      <c r="AC373" s="170"/>
      <c r="AD373" s="170"/>
      <c r="AE373" s="170"/>
      <c r="AF373" s="170"/>
      <c r="AG373" s="170"/>
      <c r="AJ373" s="170"/>
      <c r="AK373" s="170"/>
      <c r="AL373" s="170"/>
      <c r="AM373" s="170"/>
      <c r="AN373" s="170"/>
      <c r="AO373" s="170"/>
      <c r="AP373" s="170"/>
      <c r="AQ373" s="170"/>
      <c r="AR373" s="170"/>
      <c r="AS373" s="170"/>
    </row>
    <row r="374" spans="1:45" hidden="1">
      <c r="A374" s="170"/>
      <c r="AC374" s="170"/>
      <c r="AD374" s="170"/>
      <c r="AE374" s="170"/>
      <c r="AF374" s="170"/>
      <c r="AG374" s="170"/>
      <c r="AJ374" s="170"/>
      <c r="AK374" s="170"/>
      <c r="AL374" s="170"/>
      <c r="AM374" s="170"/>
      <c r="AN374" s="170"/>
      <c r="AO374" s="170"/>
      <c r="AP374" s="170"/>
      <c r="AQ374" s="170"/>
      <c r="AR374" s="170"/>
      <c r="AS374" s="170"/>
    </row>
    <row r="375" spans="1:45" hidden="1">
      <c r="A375" s="170"/>
      <c r="AC375" s="170"/>
      <c r="AD375" s="170"/>
      <c r="AE375" s="170"/>
      <c r="AF375" s="170"/>
      <c r="AG375" s="170"/>
      <c r="AJ375" s="170"/>
      <c r="AK375" s="170"/>
      <c r="AL375" s="170"/>
      <c r="AM375" s="170"/>
      <c r="AN375" s="170"/>
      <c r="AO375" s="170"/>
      <c r="AP375" s="170"/>
      <c r="AQ375" s="170"/>
      <c r="AR375" s="170"/>
      <c r="AS375" s="170"/>
    </row>
    <row r="376" spans="1:45" hidden="1">
      <c r="A376" s="170"/>
      <c r="AC376" s="170"/>
      <c r="AD376" s="170"/>
      <c r="AE376" s="170"/>
      <c r="AF376" s="170"/>
      <c r="AG376" s="170"/>
      <c r="AJ376" s="170"/>
      <c r="AK376" s="170"/>
      <c r="AL376" s="170"/>
      <c r="AM376" s="170"/>
      <c r="AN376" s="170"/>
      <c r="AO376" s="170"/>
      <c r="AP376" s="170"/>
      <c r="AQ376" s="170"/>
      <c r="AR376" s="170"/>
      <c r="AS376" s="170"/>
    </row>
    <row r="377" spans="1:45" hidden="1">
      <c r="A377" s="170"/>
      <c r="AC377" s="170"/>
      <c r="AD377" s="170"/>
      <c r="AE377" s="170"/>
      <c r="AF377" s="170"/>
      <c r="AG377" s="170"/>
      <c r="AJ377" s="170"/>
      <c r="AK377" s="170"/>
      <c r="AL377" s="170"/>
      <c r="AM377" s="170"/>
      <c r="AN377" s="170"/>
      <c r="AO377" s="170"/>
      <c r="AP377" s="170"/>
      <c r="AQ377" s="170"/>
      <c r="AR377" s="170"/>
      <c r="AS377" s="170"/>
    </row>
    <row r="378" spans="1:45" hidden="1">
      <c r="A378" s="170"/>
      <c r="AC378" s="170"/>
      <c r="AD378" s="170"/>
      <c r="AE378" s="170"/>
      <c r="AF378" s="170"/>
      <c r="AG378" s="170"/>
      <c r="AJ378" s="170"/>
      <c r="AK378" s="170"/>
      <c r="AL378" s="170"/>
      <c r="AM378" s="170"/>
      <c r="AN378" s="170"/>
      <c r="AO378" s="170"/>
      <c r="AP378" s="170"/>
      <c r="AQ378" s="170"/>
      <c r="AR378" s="170"/>
      <c r="AS378" s="170"/>
    </row>
    <row r="379" spans="1:45" hidden="1">
      <c r="A379" s="170"/>
      <c r="AC379" s="170"/>
      <c r="AD379" s="170"/>
      <c r="AE379" s="170"/>
      <c r="AF379" s="170"/>
      <c r="AG379" s="170"/>
      <c r="AJ379" s="170"/>
      <c r="AK379" s="170"/>
      <c r="AL379" s="170"/>
      <c r="AM379" s="170"/>
      <c r="AN379" s="170"/>
      <c r="AO379" s="170"/>
      <c r="AP379" s="170"/>
      <c r="AQ379" s="170"/>
      <c r="AR379" s="170"/>
      <c r="AS379" s="170"/>
    </row>
    <row r="380" spans="1:45">
      <c r="A380" s="170"/>
      <c r="AC380" s="170"/>
      <c r="AD380" s="170"/>
      <c r="AE380" s="170"/>
      <c r="AF380" s="170"/>
      <c r="AG380" s="170"/>
      <c r="AJ380" s="170"/>
      <c r="AK380" s="170"/>
      <c r="AL380" s="170"/>
      <c r="AM380" s="170"/>
      <c r="AN380" s="170"/>
      <c r="AO380" s="170"/>
      <c r="AP380" s="170"/>
      <c r="AQ380" s="170"/>
      <c r="AR380" s="170"/>
      <c r="AS380" s="170"/>
    </row>
    <row r="381" spans="1:45">
      <c r="A381" s="170"/>
      <c r="AC381" s="170"/>
      <c r="AD381" s="170"/>
      <c r="AE381" s="170"/>
      <c r="AF381" s="170"/>
      <c r="AG381" s="170"/>
      <c r="AJ381" s="170"/>
      <c r="AK381" s="170"/>
      <c r="AL381" s="170"/>
      <c r="AM381" s="170"/>
      <c r="AN381" s="170"/>
      <c r="AO381" s="170"/>
      <c r="AP381" s="170"/>
      <c r="AQ381" s="170"/>
      <c r="AR381" s="170"/>
      <c r="AS381" s="170"/>
    </row>
    <row r="382" spans="1:45">
      <c r="A382" s="170"/>
      <c r="AC382" s="170"/>
      <c r="AD382" s="170"/>
      <c r="AE382" s="170"/>
      <c r="AF382" s="170"/>
      <c r="AG382" s="170"/>
      <c r="AJ382" s="170"/>
      <c r="AK382" s="170"/>
      <c r="AL382" s="170"/>
      <c r="AM382" s="170"/>
      <c r="AN382" s="170"/>
      <c r="AO382" s="170"/>
      <c r="AP382" s="170"/>
      <c r="AQ382" s="170"/>
      <c r="AR382" s="170"/>
      <c r="AS382" s="170"/>
    </row>
    <row r="383" spans="1:45">
      <c r="A383" s="170"/>
      <c r="AC383" s="170"/>
      <c r="AD383" s="170"/>
      <c r="AE383" s="170"/>
      <c r="AF383" s="170"/>
      <c r="AG383" s="170"/>
      <c r="AJ383" s="170"/>
      <c r="AK383" s="170"/>
      <c r="AL383" s="170"/>
      <c r="AM383" s="170"/>
      <c r="AN383" s="170"/>
      <c r="AO383" s="170"/>
      <c r="AP383" s="170"/>
      <c r="AQ383" s="170"/>
      <c r="AR383" s="170"/>
      <c r="AS383" s="170"/>
    </row>
    <row r="384" spans="1:45">
      <c r="A384" s="170"/>
      <c r="AC384" s="170"/>
      <c r="AD384" s="170"/>
      <c r="AE384" s="170"/>
      <c r="AF384" s="170"/>
      <c r="AG384" s="170"/>
      <c r="AJ384" s="170"/>
      <c r="AK384" s="170"/>
      <c r="AL384" s="170"/>
      <c r="AM384" s="170"/>
      <c r="AN384" s="170"/>
      <c r="AO384" s="170"/>
      <c r="AP384" s="170"/>
      <c r="AQ384" s="170"/>
      <c r="AR384" s="170"/>
      <c r="AS384" s="170"/>
    </row>
    <row r="385" spans="1:45">
      <c r="A385" s="170"/>
      <c r="AC385" s="170"/>
      <c r="AD385" s="170"/>
      <c r="AE385" s="170"/>
      <c r="AF385" s="170"/>
      <c r="AG385" s="170"/>
      <c r="AJ385" s="170"/>
      <c r="AK385" s="170"/>
      <c r="AL385" s="170"/>
      <c r="AM385" s="170"/>
      <c r="AN385" s="170"/>
      <c r="AO385" s="170"/>
      <c r="AP385" s="170"/>
      <c r="AQ385" s="170"/>
      <c r="AR385" s="170"/>
      <c r="AS385" s="170"/>
    </row>
    <row r="386" spans="1:45">
      <c r="A386" s="170"/>
      <c r="AC386" s="170"/>
      <c r="AD386" s="170"/>
      <c r="AE386" s="170"/>
      <c r="AF386" s="170"/>
      <c r="AG386" s="170"/>
      <c r="AJ386" s="170"/>
      <c r="AK386" s="170"/>
      <c r="AL386" s="170"/>
      <c r="AM386" s="170"/>
      <c r="AN386" s="170"/>
      <c r="AO386" s="170"/>
      <c r="AP386" s="170"/>
      <c r="AQ386" s="170"/>
      <c r="AR386" s="170"/>
      <c r="AS386" s="170"/>
    </row>
    <row r="387" spans="1:45">
      <c r="A387" s="170"/>
      <c r="AC387" s="170"/>
      <c r="AD387" s="170"/>
      <c r="AE387" s="170"/>
      <c r="AF387" s="170"/>
      <c r="AG387" s="170"/>
      <c r="AJ387" s="170"/>
      <c r="AK387" s="170"/>
      <c r="AL387" s="170"/>
      <c r="AM387" s="170"/>
      <c r="AN387" s="170"/>
      <c r="AO387" s="170"/>
      <c r="AP387" s="170"/>
      <c r="AQ387" s="170"/>
      <c r="AR387" s="170"/>
      <c r="AS387" s="170"/>
    </row>
    <row r="388" spans="1:45">
      <c r="A388" s="170"/>
      <c r="AC388" s="170"/>
      <c r="AD388" s="170"/>
      <c r="AE388" s="170"/>
      <c r="AF388" s="170"/>
      <c r="AG388" s="170"/>
      <c r="AJ388" s="170"/>
      <c r="AK388" s="170"/>
      <c r="AL388" s="170"/>
      <c r="AM388" s="170"/>
      <c r="AN388" s="170"/>
      <c r="AO388" s="170"/>
      <c r="AP388" s="170"/>
      <c r="AQ388" s="170"/>
      <c r="AR388" s="170"/>
      <c r="AS388" s="170"/>
    </row>
    <row r="389" spans="1:45">
      <c r="A389" s="170"/>
      <c r="AC389" s="170"/>
      <c r="AD389" s="170"/>
      <c r="AE389" s="170"/>
      <c r="AF389" s="170"/>
      <c r="AG389" s="170"/>
      <c r="AJ389" s="170"/>
      <c r="AK389" s="170"/>
      <c r="AL389" s="170"/>
      <c r="AM389" s="170"/>
      <c r="AN389" s="170"/>
      <c r="AO389" s="170"/>
      <c r="AP389" s="170"/>
      <c r="AQ389" s="170"/>
      <c r="AR389" s="170"/>
      <c r="AS389" s="170"/>
    </row>
    <row r="390" spans="1:45">
      <c r="A390" s="170"/>
      <c r="AC390" s="170"/>
      <c r="AD390" s="170"/>
      <c r="AE390" s="170"/>
      <c r="AF390" s="170"/>
      <c r="AG390" s="170"/>
      <c r="AJ390" s="170"/>
      <c r="AK390" s="170"/>
      <c r="AL390" s="170"/>
      <c r="AM390" s="170"/>
      <c r="AN390" s="170"/>
      <c r="AO390" s="170"/>
      <c r="AP390" s="170"/>
      <c r="AQ390" s="170"/>
      <c r="AR390" s="170"/>
      <c r="AS390" s="170"/>
    </row>
    <row r="391" spans="1:45">
      <c r="A391" s="170"/>
      <c r="AC391" s="170"/>
      <c r="AD391" s="170"/>
      <c r="AE391" s="170"/>
      <c r="AF391" s="170"/>
      <c r="AG391" s="170"/>
      <c r="AJ391" s="170"/>
      <c r="AK391" s="170"/>
      <c r="AL391" s="170"/>
      <c r="AM391" s="170"/>
      <c r="AN391" s="170"/>
      <c r="AO391" s="170"/>
      <c r="AP391" s="170"/>
      <c r="AQ391" s="170"/>
      <c r="AR391" s="170"/>
      <c r="AS391" s="170"/>
    </row>
    <row r="392" spans="1:45">
      <c r="A392" s="170"/>
      <c r="AC392" s="170"/>
      <c r="AD392" s="170"/>
      <c r="AE392" s="170"/>
      <c r="AF392" s="170"/>
      <c r="AG392" s="170"/>
      <c r="AJ392" s="170"/>
      <c r="AK392" s="170"/>
      <c r="AL392" s="170"/>
      <c r="AM392" s="170"/>
      <c r="AN392" s="170"/>
      <c r="AO392" s="170"/>
      <c r="AP392" s="170"/>
      <c r="AQ392" s="170"/>
      <c r="AR392" s="170"/>
      <c r="AS392" s="170"/>
    </row>
    <row r="393" spans="1:45">
      <c r="A393" s="170"/>
      <c r="AC393" s="170"/>
      <c r="AD393" s="170"/>
      <c r="AE393" s="170"/>
      <c r="AF393" s="170"/>
      <c r="AG393" s="170"/>
      <c r="AJ393" s="170"/>
      <c r="AK393" s="170"/>
      <c r="AL393" s="170"/>
      <c r="AM393" s="170"/>
      <c r="AN393" s="170"/>
      <c r="AO393" s="170"/>
      <c r="AP393" s="170"/>
      <c r="AQ393" s="170"/>
      <c r="AR393" s="170"/>
      <c r="AS393" s="170"/>
    </row>
    <row r="394" spans="1:45">
      <c r="A394" s="170"/>
      <c r="AC394" s="170"/>
      <c r="AD394" s="170"/>
      <c r="AE394" s="170"/>
      <c r="AF394" s="170"/>
      <c r="AG394" s="170"/>
      <c r="AJ394" s="170"/>
      <c r="AK394" s="170"/>
      <c r="AL394" s="170"/>
      <c r="AM394" s="170"/>
      <c r="AN394" s="170"/>
      <c r="AO394" s="170"/>
      <c r="AP394" s="170"/>
      <c r="AQ394" s="170"/>
      <c r="AR394" s="170"/>
      <c r="AS394" s="170"/>
    </row>
    <row r="395" spans="1:45">
      <c r="A395" s="170"/>
      <c r="AC395" s="170"/>
      <c r="AD395" s="170"/>
      <c r="AE395" s="170"/>
      <c r="AF395" s="170"/>
      <c r="AG395" s="170"/>
      <c r="AJ395" s="170"/>
      <c r="AK395" s="170"/>
      <c r="AL395" s="170"/>
      <c r="AM395" s="170"/>
      <c r="AN395" s="170"/>
      <c r="AO395" s="170"/>
      <c r="AP395" s="170"/>
      <c r="AQ395" s="170"/>
      <c r="AR395" s="170"/>
      <c r="AS395" s="170"/>
    </row>
    <row r="396" spans="1:45">
      <c r="A396" s="170"/>
      <c r="AC396" s="170"/>
      <c r="AD396" s="170"/>
      <c r="AE396" s="170"/>
      <c r="AF396" s="170"/>
      <c r="AG396" s="170"/>
      <c r="AJ396" s="170"/>
      <c r="AK396" s="170"/>
      <c r="AL396" s="170"/>
      <c r="AM396" s="170"/>
      <c r="AN396" s="170"/>
      <c r="AO396" s="170"/>
      <c r="AP396" s="170"/>
      <c r="AQ396" s="170"/>
      <c r="AR396" s="170"/>
      <c r="AS396" s="170"/>
    </row>
    <row r="397" spans="1:45">
      <c r="A397" s="170"/>
      <c r="AC397" s="170"/>
      <c r="AD397" s="170"/>
      <c r="AE397" s="170"/>
      <c r="AF397" s="170"/>
      <c r="AG397" s="170"/>
      <c r="AJ397" s="170"/>
      <c r="AK397" s="170"/>
      <c r="AL397" s="170"/>
      <c r="AM397" s="170"/>
      <c r="AN397" s="170"/>
      <c r="AO397" s="170"/>
      <c r="AP397" s="170"/>
      <c r="AQ397" s="170"/>
      <c r="AR397" s="170"/>
      <c r="AS397" s="170"/>
    </row>
    <row r="398" spans="1:45">
      <c r="A398" s="170"/>
      <c r="AC398" s="170"/>
      <c r="AD398" s="170"/>
      <c r="AE398" s="170"/>
      <c r="AF398" s="170"/>
      <c r="AG398" s="170"/>
      <c r="AJ398" s="170"/>
      <c r="AK398" s="170"/>
      <c r="AL398" s="170"/>
      <c r="AM398" s="170"/>
      <c r="AN398" s="170"/>
      <c r="AO398" s="170"/>
      <c r="AP398" s="170"/>
      <c r="AQ398" s="170"/>
      <c r="AR398" s="170"/>
      <c r="AS398" s="170"/>
    </row>
    <row r="399" spans="1:45">
      <c r="A399" s="170"/>
      <c r="AC399" s="170"/>
      <c r="AD399" s="170"/>
      <c r="AE399" s="170"/>
      <c r="AF399" s="170"/>
      <c r="AG399" s="170"/>
      <c r="AJ399" s="170"/>
      <c r="AK399" s="170"/>
      <c r="AL399" s="170"/>
      <c r="AM399" s="170"/>
      <c r="AN399" s="170"/>
      <c r="AO399" s="170"/>
      <c r="AP399" s="170"/>
      <c r="AQ399" s="170"/>
      <c r="AR399" s="170"/>
      <c r="AS399" s="170"/>
    </row>
    <row r="400" spans="1:45">
      <c r="A400" s="170"/>
      <c r="AC400" s="170"/>
      <c r="AD400" s="170"/>
      <c r="AE400" s="170"/>
      <c r="AF400" s="170"/>
      <c r="AG400" s="170"/>
      <c r="AJ400" s="170"/>
      <c r="AK400" s="170"/>
      <c r="AL400" s="170"/>
      <c r="AM400" s="170"/>
      <c r="AN400" s="170"/>
      <c r="AO400" s="170"/>
      <c r="AP400" s="170"/>
      <c r="AQ400" s="170"/>
      <c r="AR400" s="170"/>
      <c r="AS400" s="170"/>
    </row>
    <row r="401" spans="1:45">
      <c r="A401" s="170"/>
      <c r="AC401" s="170"/>
      <c r="AD401" s="170"/>
      <c r="AE401" s="170"/>
      <c r="AF401" s="170"/>
      <c r="AG401" s="170"/>
      <c r="AJ401" s="170"/>
      <c r="AK401" s="170"/>
      <c r="AL401" s="170"/>
      <c r="AM401" s="170"/>
      <c r="AN401" s="170"/>
      <c r="AO401" s="170"/>
      <c r="AP401" s="170"/>
      <c r="AQ401" s="170"/>
      <c r="AR401" s="170"/>
      <c r="AS401" s="170"/>
    </row>
    <row r="402" spans="1:45">
      <c r="A402" s="170"/>
      <c r="AC402" s="170"/>
      <c r="AD402" s="170"/>
      <c r="AE402" s="170"/>
      <c r="AF402" s="170"/>
      <c r="AG402" s="170"/>
      <c r="AJ402" s="170"/>
      <c r="AK402" s="170"/>
      <c r="AL402" s="170"/>
      <c r="AM402" s="170"/>
      <c r="AN402" s="170"/>
      <c r="AO402" s="170"/>
      <c r="AP402" s="170"/>
      <c r="AQ402" s="170"/>
      <c r="AR402" s="170"/>
      <c r="AS402" s="170"/>
    </row>
    <row r="403" spans="1:45">
      <c r="A403" s="170"/>
      <c r="AC403" s="170"/>
      <c r="AD403" s="170"/>
      <c r="AE403" s="170"/>
      <c r="AF403" s="170"/>
      <c r="AG403" s="170"/>
      <c r="AJ403" s="170"/>
      <c r="AK403" s="170"/>
      <c r="AL403" s="170"/>
      <c r="AM403" s="170"/>
      <c r="AN403" s="170"/>
      <c r="AO403" s="170"/>
      <c r="AP403" s="170"/>
      <c r="AQ403" s="170"/>
      <c r="AR403" s="170"/>
      <c r="AS403" s="170"/>
    </row>
    <row r="404" spans="1:45">
      <c r="A404" s="170"/>
      <c r="AC404" s="170"/>
      <c r="AD404" s="170"/>
      <c r="AE404" s="170"/>
      <c r="AF404" s="170"/>
      <c r="AG404" s="170"/>
      <c r="AJ404" s="170"/>
      <c r="AK404" s="170"/>
      <c r="AL404" s="170"/>
      <c r="AM404" s="170"/>
      <c r="AN404" s="170"/>
      <c r="AO404" s="170"/>
      <c r="AP404" s="170"/>
      <c r="AQ404" s="170"/>
      <c r="AR404" s="170"/>
      <c r="AS404" s="170"/>
    </row>
    <row r="405" spans="1:45">
      <c r="A405" s="170"/>
      <c r="AC405" s="170"/>
      <c r="AD405" s="170"/>
      <c r="AE405" s="170"/>
      <c r="AF405" s="170"/>
      <c r="AG405" s="170"/>
      <c r="AJ405" s="170"/>
      <c r="AK405" s="170"/>
      <c r="AL405" s="170"/>
      <c r="AM405" s="170"/>
      <c r="AN405" s="170"/>
      <c r="AO405" s="170"/>
      <c r="AP405" s="170"/>
      <c r="AQ405" s="170"/>
      <c r="AR405" s="170"/>
      <c r="AS405" s="170"/>
    </row>
    <row r="406" spans="1:45">
      <c r="A406" s="170"/>
      <c r="AC406" s="170"/>
      <c r="AD406" s="170"/>
      <c r="AE406" s="170"/>
      <c r="AF406" s="170"/>
      <c r="AG406" s="170"/>
      <c r="AJ406" s="170"/>
      <c r="AK406" s="170"/>
      <c r="AL406" s="170"/>
      <c r="AM406" s="170"/>
      <c r="AN406" s="170"/>
      <c r="AO406" s="170"/>
      <c r="AP406" s="170"/>
      <c r="AQ406" s="170"/>
      <c r="AR406" s="170"/>
      <c r="AS406" s="170"/>
    </row>
    <row r="407" spans="1:45">
      <c r="A407" s="170"/>
      <c r="AC407" s="170"/>
      <c r="AD407" s="170"/>
      <c r="AE407" s="170"/>
      <c r="AF407" s="170"/>
      <c r="AG407" s="170"/>
      <c r="AJ407" s="170"/>
      <c r="AK407" s="170"/>
      <c r="AL407" s="170"/>
      <c r="AM407" s="170"/>
      <c r="AN407" s="170"/>
      <c r="AO407" s="170"/>
      <c r="AP407" s="170"/>
      <c r="AQ407" s="170"/>
      <c r="AR407" s="170"/>
      <c r="AS407" s="170"/>
    </row>
    <row r="408" spans="1:45">
      <c r="A408" s="170"/>
      <c r="AC408" s="170"/>
      <c r="AD408" s="170"/>
      <c r="AE408" s="170"/>
      <c r="AF408" s="170"/>
      <c r="AG408" s="170"/>
      <c r="AJ408" s="170"/>
      <c r="AK408" s="170"/>
      <c r="AL408" s="170"/>
      <c r="AM408" s="170"/>
      <c r="AN408" s="170"/>
      <c r="AO408" s="170"/>
      <c r="AP408" s="170"/>
      <c r="AQ408" s="170"/>
      <c r="AR408" s="170"/>
      <c r="AS408" s="170"/>
    </row>
    <row r="409" spans="1:45">
      <c r="A409" s="170"/>
      <c r="AC409" s="170"/>
      <c r="AD409" s="170"/>
      <c r="AE409" s="170"/>
      <c r="AF409" s="170"/>
      <c r="AG409" s="170"/>
      <c r="AJ409" s="170"/>
      <c r="AK409" s="170"/>
      <c r="AL409" s="170"/>
      <c r="AM409" s="170"/>
      <c r="AN409" s="170"/>
      <c r="AO409" s="170"/>
      <c r="AP409" s="170"/>
      <c r="AQ409" s="170"/>
      <c r="AR409" s="170"/>
      <c r="AS409" s="170"/>
    </row>
    <row r="410" spans="1:45">
      <c r="A410" s="170"/>
      <c r="AC410" s="170"/>
      <c r="AD410" s="170"/>
      <c r="AE410" s="170"/>
      <c r="AF410" s="170"/>
      <c r="AG410" s="170"/>
      <c r="AJ410" s="170"/>
      <c r="AK410" s="170"/>
      <c r="AL410" s="170"/>
      <c r="AM410" s="170"/>
      <c r="AN410" s="170"/>
      <c r="AO410" s="170"/>
      <c r="AP410" s="170"/>
      <c r="AQ410" s="170"/>
      <c r="AR410" s="170"/>
      <c r="AS410" s="170"/>
    </row>
    <row r="411" spans="1:45">
      <c r="A411" s="170"/>
      <c r="AC411" s="170"/>
      <c r="AD411" s="170"/>
      <c r="AE411" s="170"/>
      <c r="AF411" s="170"/>
      <c r="AG411" s="170"/>
      <c r="AJ411" s="170"/>
      <c r="AK411" s="170"/>
      <c r="AL411" s="170"/>
      <c r="AM411" s="170"/>
      <c r="AN411" s="170"/>
      <c r="AO411" s="170"/>
      <c r="AP411" s="170"/>
      <c r="AQ411" s="170"/>
      <c r="AR411" s="170"/>
      <c r="AS411" s="170"/>
    </row>
    <row r="412" spans="1:45">
      <c r="A412" s="170"/>
      <c r="AC412" s="170"/>
      <c r="AD412" s="170"/>
      <c r="AE412" s="170"/>
      <c r="AF412" s="170"/>
      <c r="AG412" s="170"/>
      <c r="AJ412" s="170"/>
      <c r="AK412" s="170"/>
      <c r="AL412" s="170"/>
      <c r="AM412" s="170"/>
      <c r="AN412" s="170"/>
      <c r="AO412" s="170"/>
      <c r="AP412" s="170"/>
      <c r="AQ412" s="170"/>
      <c r="AR412" s="170"/>
      <c r="AS412" s="170"/>
    </row>
    <row r="413" spans="1:45">
      <c r="A413" s="170"/>
      <c r="AC413" s="170"/>
      <c r="AD413" s="170"/>
      <c r="AE413" s="170"/>
      <c r="AF413" s="170"/>
      <c r="AG413" s="170"/>
      <c r="AJ413" s="170"/>
      <c r="AK413" s="170"/>
      <c r="AL413" s="170"/>
      <c r="AM413" s="170"/>
      <c r="AN413" s="170"/>
      <c r="AO413" s="170"/>
      <c r="AP413" s="170"/>
      <c r="AQ413" s="170"/>
      <c r="AR413" s="170"/>
      <c r="AS413" s="170"/>
    </row>
    <row r="414" spans="1:45">
      <c r="A414" s="170"/>
      <c r="AC414" s="170"/>
      <c r="AD414" s="170"/>
      <c r="AE414" s="170"/>
      <c r="AF414" s="170"/>
      <c r="AG414" s="170"/>
      <c r="AJ414" s="170"/>
      <c r="AK414" s="170"/>
      <c r="AL414" s="170"/>
      <c r="AM414" s="170"/>
      <c r="AN414" s="170"/>
      <c r="AO414" s="170"/>
      <c r="AP414" s="170"/>
      <c r="AQ414" s="170"/>
      <c r="AR414" s="170"/>
      <c r="AS414" s="170"/>
    </row>
    <row r="415" spans="1:45">
      <c r="A415" s="170"/>
      <c r="AC415" s="170"/>
      <c r="AD415" s="170"/>
      <c r="AE415" s="170"/>
      <c r="AF415" s="170"/>
      <c r="AG415" s="170"/>
      <c r="AJ415" s="170"/>
      <c r="AK415" s="170"/>
      <c r="AL415" s="170"/>
      <c r="AM415" s="170"/>
      <c r="AN415" s="170"/>
      <c r="AO415" s="170"/>
      <c r="AP415" s="170"/>
      <c r="AQ415" s="170"/>
      <c r="AR415" s="170"/>
      <c r="AS415" s="170"/>
    </row>
    <row r="416" spans="1:45">
      <c r="A416" s="170"/>
      <c r="AC416" s="170"/>
      <c r="AD416" s="170"/>
      <c r="AE416" s="170"/>
      <c r="AF416" s="170"/>
      <c r="AG416" s="170"/>
      <c r="AJ416" s="170"/>
      <c r="AK416" s="170"/>
      <c r="AL416" s="170"/>
      <c r="AM416" s="170"/>
      <c r="AN416" s="170"/>
      <c r="AO416" s="170"/>
      <c r="AP416" s="170"/>
      <c r="AQ416" s="170"/>
      <c r="AR416" s="170"/>
      <c r="AS416" s="170"/>
    </row>
    <row r="417" spans="1:45">
      <c r="A417" s="170"/>
      <c r="AC417" s="170"/>
      <c r="AD417" s="170"/>
      <c r="AE417" s="170"/>
      <c r="AF417" s="170"/>
      <c r="AG417" s="170"/>
      <c r="AJ417" s="170"/>
      <c r="AK417" s="170"/>
      <c r="AL417" s="170"/>
      <c r="AM417" s="170"/>
      <c r="AN417" s="170"/>
      <c r="AO417" s="170"/>
      <c r="AP417" s="170"/>
      <c r="AQ417" s="170"/>
      <c r="AR417" s="170"/>
      <c r="AS417" s="170"/>
    </row>
    <row r="418" spans="1:45">
      <c r="A418" s="170"/>
      <c r="AC418" s="170"/>
      <c r="AD418" s="170"/>
      <c r="AE418" s="170"/>
      <c r="AF418" s="170"/>
      <c r="AG418" s="170"/>
      <c r="AJ418" s="170"/>
      <c r="AK418" s="170"/>
      <c r="AL418" s="170"/>
      <c r="AM418" s="170"/>
      <c r="AN418" s="170"/>
      <c r="AO418" s="170"/>
      <c r="AP418" s="170"/>
      <c r="AQ418" s="170"/>
      <c r="AR418" s="170"/>
      <c r="AS418" s="170"/>
    </row>
    <row r="419" spans="1:45">
      <c r="A419" s="170"/>
      <c r="AC419" s="170"/>
      <c r="AD419" s="170"/>
      <c r="AE419" s="170"/>
      <c r="AF419" s="170"/>
      <c r="AG419" s="170"/>
      <c r="AJ419" s="170"/>
      <c r="AK419" s="170"/>
      <c r="AL419" s="170"/>
      <c r="AM419" s="170"/>
      <c r="AN419" s="170"/>
      <c r="AO419" s="170"/>
      <c r="AP419" s="170"/>
      <c r="AQ419" s="170"/>
      <c r="AR419" s="170"/>
      <c r="AS419" s="170"/>
    </row>
    <row r="420" spans="1:45">
      <c r="A420" s="170"/>
      <c r="AC420" s="170"/>
      <c r="AD420" s="170"/>
      <c r="AE420" s="170"/>
      <c r="AF420" s="170"/>
      <c r="AG420" s="170"/>
      <c r="AJ420" s="170"/>
      <c r="AK420" s="170"/>
      <c r="AL420" s="170"/>
      <c r="AM420" s="170"/>
      <c r="AN420" s="170"/>
      <c r="AO420" s="170"/>
      <c r="AP420" s="170"/>
      <c r="AQ420" s="170"/>
      <c r="AR420" s="170"/>
      <c r="AS420" s="170"/>
    </row>
    <row r="421" spans="1:45">
      <c r="A421" s="170"/>
      <c r="AC421" s="170"/>
      <c r="AD421" s="170"/>
      <c r="AE421" s="170"/>
      <c r="AF421" s="170"/>
      <c r="AG421" s="170"/>
      <c r="AJ421" s="170"/>
      <c r="AK421" s="170"/>
      <c r="AL421" s="170"/>
      <c r="AM421" s="170"/>
      <c r="AN421" s="170"/>
      <c r="AO421" s="170"/>
      <c r="AP421" s="170"/>
      <c r="AQ421" s="170"/>
      <c r="AR421" s="170"/>
      <c r="AS421" s="170"/>
    </row>
    <row r="422" spans="1:45">
      <c r="A422" s="170"/>
      <c r="AC422" s="170"/>
      <c r="AD422" s="170"/>
      <c r="AE422" s="170"/>
      <c r="AF422" s="170"/>
      <c r="AG422" s="170"/>
      <c r="AJ422" s="170"/>
      <c r="AK422" s="170"/>
      <c r="AL422" s="170"/>
      <c r="AM422" s="170"/>
      <c r="AN422" s="170"/>
      <c r="AO422" s="170"/>
      <c r="AP422" s="170"/>
      <c r="AQ422" s="170"/>
      <c r="AR422" s="170"/>
      <c r="AS422" s="170"/>
    </row>
    <row r="423" spans="1:45">
      <c r="A423" s="170"/>
      <c r="AC423" s="170"/>
      <c r="AD423" s="170"/>
      <c r="AE423" s="170"/>
      <c r="AF423" s="170"/>
      <c r="AG423" s="170"/>
      <c r="AJ423" s="170"/>
      <c r="AK423" s="170"/>
      <c r="AL423" s="170"/>
      <c r="AM423" s="170"/>
      <c r="AN423" s="170"/>
      <c r="AO423" s="170"/>
      <c r="AP423" s="170"/>
      <c r="AQ423" s="170"/>
      <c r="AR423" s="170"/>
      <c r="AS423" s="170"/>
    </row>
    <row r="424" spans="1:45">
      <c r="A424" s="170"/>
      <c r="AC424" s="170"/>
      <c r="AD424" s="170"/>
      <c r="AE424" s="170"/>
      <c r="AF424" s="170"/>
      <c r="AG424" s="170"/>
      <c r="AJ424" s="170"/>
      <c r="AK424" s="170"/>
      <c r="AL424" s="170"/>
      <c r="AM424" s="170"/>
      <c r="AN424" s="170"/>
      <c r="AO424" s="170"/>
      <c r="AP424" s="170"/>
      <c r="AQ424" s="170"/>
      <c r="AR424" s="170"/>
      <c r="AS424" s="170"/>
    </row>
    <row r="425" spans="1:45">
      <c r="A425" s="170"/>
      <c r="AC425" s="170"/>
      <c r="AD425" s="170"/>
      <c r="AE425" s="170"/>
      <c r="AF425" s="170"/>
      <c r="AG425" s="170"/>
      <c r="AJ425" s="170"/>
      <c r="AK425" s="170"/>
      <c r="AL425" s="170"/>
      <c r="AM425" s="170"/>
      <c r="AN425" s="170"/>
      <c r="AO425" s="170"/>
      <c r="AP425" s="170"/>
      <c r="AQ425" s="170"/>
      <c r="AR425" s="170"/>
      <c r="AS425" s="170"/>
    </row>
    <row r="426" spans="1:45">
      <c r="A426" s="170"/>
      <c r="AC426" s="170"/>
      <c r="AD426" s="170"/>
      <c r="AE426" s="170"/>
      <c r="AF426" s="170"/>
      <c r="AG426" s="170"/>
      <c r="AJ426" s="170"/>
      <c r="AK426" s="170"/>
      <c r="AL426" s="170"/>
      <c r="AM426" s="170"/>
      <c r="AN426" s="170"/>
      <c r="AO426" s="170"/>
      <c r="AP426" s="170"/>
      <c r="AQ426" s="170"/>
      <c r="AR426" s="170"/>
      <c r="AS426" s="170"/>
    </row>
    <row r="427" spans="1:45">
      <c r="A427" s="170"/>
      <c r="AC427" s="170"/>
      <c r="AD427" s="170"/>
      <c r="AE427" s="170"/>
      <c r="AF427" s="170"/>
      <c r="AG427" s="170"/>
      <c r="AJ427" s="170"/>
      <c r="AK427" s="170"/>
      <c r="AL427" s="170"/>
      <c r="AM427" s="170"/>
      <c r="AN427" s="170"/>
      <c r="AO427" s="170"/>
      <c r="AP427" s="170"/>
      <c r="AQ427" s="170"/>
      <c r="AR427" s="170"/>
      <c r="AS427" s="170"/>
    </row>
    <row r="428" spans="1:45">
      <c r="A428" s="170"/>
      <c r="AC428" s="170"/>
      <c r="AD428" s="170"/>
      <c r="AE428" s="170"/>
      <c r="AF428" s="170"/>
      <c r="AG428" s="170"/>
      <c r="AJ428" s="170"/>
      <c r="AK428" s="170"/>
      <c r="AL428" s="170"/>
      <c r="AM428" s="170"/>
      <c r="AN428" s="170"/>
      <c r="AO428" s="170"/>
      <c r="AP428" s="170"/>
      <c r="AQ428" s="170"/>
      <c r="AR428" s="170"/>
      <c r="AS428" s="170"/>
    </row>
    <row r="429" spans="1:45">
      <c r="A429" s="170"/>
      <c r="AC429" s="170"/>
      <c r="AD429" s="170"/>
      <c r="AE429" s="170"/>
      <c r="AF429" s="170"/>
      <c r="AG429" s="170"/>
      <c r="AJ429" s="170"/>
      <c r="AK429" s="170"/>
      <c r="AL429" s="170"/>
      <c r="AM429" s="170"/>
      <c r="AN429" s="170"/>
      <c r="AO429" s="170"/>
      <c r="AP429" s="170"/>
      <c r="AQ429" s="170"/>
      <c r="AR429" s="170"/>
      <c r="AS429" s="170"/>
    </row>
    <row r="430" spans="1:45">
      <c r="A430" s="170"/>
      <c r="AC430" s="170"/>
      <c r="AD430" s="170"/>
      <c r="AE430" s="170"/>
      <c r="AF430" s="170"/>
      <c r="AG430" s="170"/>
      <c r="AJ430" s="170"/>
      <c r="AK430" s="170"/>
      <c r="AL430" s="170"/>
      <c r="AM430" s="170"/>
      <c r="AN430" s="170"/>
      <c r="AO430" s="170"/>
      <c r="AP430" s="170"/>
      <c r="AQ430" s="170"/>
      <c r="AR430" s="170"/>
      <c r="AS430" s="170"/>
    </row>
    <row r="431" spans="1:45">
      <c r="A431" s="170"/>
      <c r="AC431" s="170"/>
      <c r="AD431" s="170"/>
      <c r="AE431" s="170"/>
      <c r="AF431" s="170"/>
      <c r="AG431" s="170"/>
      <c r="AJ431" s="170"/>
      <c r="AK431" s="170"/>
      <c r="AL431" s="170"/>
      <c r="AM431" s="170"/>
      <c r="AN431" s="170"/>
      <c r="AO431" s="170"/>
      <c r="AP431" s="170"/>
      <c r="AQ431" s="170"/>
      <c r="AR431" s="170"/>
      <c r="AS431" s="170"/>
    </row>
    <row r="432" spans="1:45">
      <c r="A432" s="170"/>
      <c r="AC432" s="170"/>
      <c r="AD432" s="170"/>
      <c r="AE432" s="170"/>
      <c r="AF432" s="170"/>
      <c r="AG432" s="170"/>
      <c r="AJ432" s="170"/>
      <c r="AK432" s="170"/>
      <c r="AL432" s="170"/>
      <c r="AM432" s="170"/>
      <c r="AN432" s="170"/>
      <c r="AO432" s="170"/>
      <c r="AP432" s="170"/>
      <c r="AQ432" s="170"/>
      <c r="AR432" s="170"/>
      <c r="AS432" s="170"/>
    </row>
    <row r="433" spans="1:45">
      <c r="A433" s="170"/>
      <c r="AC433" s="170"/>
      <c r="AD433" s="170"/>
      <c r="AE433" s="170"/>
      <c r="AF433" s="170"/>
      <c r="AG433" s="170"/>
      <c r="AJ433" s="170"/>
      <c r="AK433" s="170"/>
      <c r="AL433" s="170"/>
      <c r="AM433" s="170"/>
      <c r="AN433" s="170"/>
      <c r="AO433" s="170"/>
      <c r="AP433" s="170"/>
      <c r="AQ433" s="170"/>
      <c r="AR433" s="170"/>
      <c r="AS433" s="170"/>
    </row>
    <row r="434" spans="1:45">
      <c r="A434" s="170"/>
      <c r="AC434" s="170"/>
      <c r="AD434" s="170"/>
      <c r="AE434" s="170"/>
      <c r="AF434" s="170"/>
      <c r="AG434" s="170"/>
      <c r="AJ434" s="170"/>
      <c r="AK434" s="170"/>
      <c r="AL434" s="170"/>
      <c r="AM434" s="170"/>
      <c r="AN434" s="170"/>
      <c r="AO434" s="170"/>
      <c r="AP434" s="170"/>
      <c r="AQ434" s="170"/>
      <c r="AR434" s="170"/>
      <c r="AS434" s="170"/>
    </row>
    <row r="435" spans="1:45">
      <c r="A435" s="170"/>
      <c r="AC435" s="170"/>
      <c r="AD435" s="170"/>
      <c r="AE435" s="170"/>
      <c r="AF435" s="170"/>
      <c r="AG435" s="170"/>
      <c r="AJ435" s="170"/>
      <c r="AK435" s="170"/>
      <c r="AL435" s="170"/>
      <c r="AM435" s="170"/>
      <c r="AN435" s="170"/>
      <c r="AO435" s="170"/>
      <c r="AP435" s="170"/>
      <c r="AQ435" s="170"/>
      <c r="AR435" s="170"/>
      <c r="AS435" s="170"/>
    </row>
    <row r="436" spans="1:45">
      <c r="A436" s="170"/>
      <c r="AC436" s="170"/>
      <c r="AD436" s="170"/>
      <c r="AE436" s="170"/>
      <c r="AF436" s="170"/>
      <c r="AG436" s="170"/>
      <c r="AJ436" s="170"/>
      <c r="AK436" s="170"/>
      <c r="AL436" s="170"/>
      <c r="AM436" s="170"/>
      <c r="AN436" s="170"/>
      <c r="AO436" s="170"/>
      <c r="AP436" s="170"/>
      <c r="AQ436" s="170"/>
      <c r="AR436" s="170"/>
      <c r="AS436" s="170"/>
    </row>
    <row r="437" spans="1:45">
      <c r="A437" s="170"/>
      <c r="AC437" s="170"/>
      <c r="AD437" s="170"/>
      <c r="AE437" s="170"/>
      <c r="AF437" s="170"/>
      <c r="AG437" s="170"/>
      <c r="AJ437" s="170"/>
      <c r="AK437" s="170"/>
      <c r="AL437" s="170"/>
      <c r="AM437" s="170"/>
      <c r="AN437" s="170"/>
      <c r="AO437" s="170"/>
      <c r="AP437" s="170"/>
      <c r="AQ437" s="170"/>
      <c r="AR437" s="170"/>
      <c r="AS437" s="170"/>
    </row>
    <row r="438" spans="1:45">
      <c r="A438" s="170"/>
      <c r="AC438" s="170"/>
      <c r="AD438" s="170"/>
      <c r="AE438" s="170"/>
      <c r="AF438" s="170"/>
      <c r="AG438" s="170"/>
      <c r="AJ438" s="170"/>
      <c r="AK438" s="170"/>
      <c r="AL438" s="170"/>
      <c r="AM438" s="170"/>
      <c r="AN438" s="170"/>
      <c r="AO438" s="170"/>
      <c r="AP438" s="170"/>
      <c r="AQ438" s="170"/>
      <c r="AR438" s="170"/>
      <c r="AS438" s="170"/>
    </row>
    <row r="439" spans="1:45">
      <c r="A439" s="170"/>
      <c r="AC439" s="170"/>
      <c r="AD439" s="170"/>
      <c r="AE439" s="170"/>
      <c r="AF439" s="170"/>
      <c r="AG439" s="170"/>
      <c r="AJ439" s="170"/>
      <c r="AK439" s="170"/>
      <c r="AL439" s="170"/>
      <c r="AM439" s="170"/>
      <c r="AN439" s="170"/>
      <c r="AO439" s="170"/>
      <c r="AP439" s="170"/>
      <c r="AQ439" s="170"/>
      <c r="AR439" s="170"/>
      <c r="AS439" s="170"/>
    </row>
    <row r="440" spans="1:45">
      <c r="A440" s="170"/>
      <c r="AC440" s="170"/>
      <c r="AD440" s="170"/>
      <c r="AE440" s="170"/>
      <c r="AF440" s="170"/>
      <c r="AG440" s="170"/>
      <c r="AJ440" s="170"/>
      <c r="AK440" s="170"/>
      <c r="AL440" s="170"/>
      <c r="AM440" s="170"/>
      <c r="AN440" s="170"/>
      <c r="AO440" s="170"/>
      <c r="AP440" s="170"/>
      <c r="AQ440" s="170"/>
      <c r="AR440" s="170"/>
      <c r="AS440" s="170"/>
    </row>
    <row r="441" spans="1:45">
      <c r="A441" s="170"/>
      <c r="AC441" s="170"/>
      <c r="AD441" s="170"/>
      <c r="AE441" s="170"/>
      <c r="AF441" s="170"/>
      <c r="AG441" s="170"/>
      <c r="AJ441" s="170"/>
      <c r="AK441" s="170"/>
      <c r="AL441" s="170"/>
      <c r="AM441" s="170"/>
      <c r="AN441" s="170"/>
      <c r="AO441" s="170"/>
      <c r="AP441" s="170"/>
      <c r="AQ441" s="170"/>
      <c r="AR441" s="170"/>
      <c r="AS441" s="170"/>
    </row>
    <row r="442" spans="1:45">
      <c r="A442" s="170"/>
      <c r="AC442" s="170"/>
      <c r="AD442" s="170"/>
      <c r="AE442" s="170"/>
      <c r="AF442" s="170"/>
      <c r="AG442" s="170"/>
      <c r="AJ442" s="170"/>
      <c r="AK442" s="170"/>
      <c r="AL442" s="170"/>
      <c r="AM442" s="170"/>
      <c r="AN442" s="170"/>
      <c r="AO442" s="170"/>
      <c r="AP442" s="170"/>
      <c r="AQ442" s="170"/>
      <c r="AR442" s="170"/>
      <c r="AS442" s="170"/>
    </row>
    <row r="443" spans="1:45">
      <c r="A443" s="170"/>
      <c r="AC443" s="170"/>
      <c r="AD443" s="170"/>
      <c r="AE443" s="170"/>
      <c r="AF443" s="170"/>
      <c r="AG443" s="170"/>
      <c r="AJ443" s="170"/>
      <c r="AK443" s="170"/>
      <c r="AL443" s="170"/>
      <c r="AM443" s="170"/>
      <c r="AN443" s="170"/>
      <c r="AO443" s="170"/>
      <c r="AP443" s="170"/>
      <c r="AQ443" s="170"/>
      <c r="AR443" s="170"/>
      <c r="AS443" s="170"/>
    </row>
    <row r="444" spans="1:45">
      <c r="A444" s="170"/>
      <c r="AC444" s="170"/>
      <c r="AD444" s="170"/>
      <c r="AE444" s="170"/>
      <c r="AF444" s="170"/>
      <c r="AG444" s="170"/>
      <c r="AJ444" s="170"/>
      <c r="AK444" s="170"/>
      <c r="AL444" s="170"/>
      <c r="AM444" s="170"/>
      <c r="AN444" s="170"/>
      <c r="AO444" s="170"/>
      <c r="AP444" s="170"/>
      <c r="AQ444" s="170"/>
      <c r="AR444" s="170"/>
      <c r="AS444" s="170"/>
    </row>
    <row r="445" spans="1:45">
      <c r="A445" s="170"/>
      <c r="AC445" s="170"/>
      <c r="AD445" s="170"/>
      <c r="AE445" s="170"/>
      <c r="AF445" s="170"/>
      <c r="AG445" s="170"/>
      <c r="AJ445" s="170"/>
      <c r="AK445" s="170"/>
      <c r="AL445" s="170"/>
      <c r="AM445" s="170"/>
      <c r="AN445" s="170"/>
      <c r="AO445" s="170"/>
      <c r="AP445" s="170"/>
      <c r="AQ445" s="170"/>
      <c r="AR445" s="170"/>
      <c r="AS445" s="170"/>
    </row>
    <row r="446" spans="1:45">
      <c r="A446" s="170"/>
      <c r="AC446" s="170"/>
      <c r="AD446" s="170"/>
      <c r="AE446" s="170"/>
      <c r="AF446" s="170"/>
      <c r="AG446" s="170"/>
      <c r="AJ446" s="170"/>
      <c r="AK446" s="170"/>
      <c r="AL446" s="170"/>
      <c r="AM446" s="170"/>
      <c r="AN446" s="170"/>
      <c r="AO446" s="170"/>
      <c r="AP446" s="170"/>
      <c r="AQ446" s="170"/>
      <c r="AR446" s="170"/>
      <c r="AS446" s="170"/>
    </row>
    <row r="447" spans="1:45">
      <c r="A447" s="170"/>
      <c r="AC447" s="170"/>
      <c r="AD447" s="170"/>
      <c r="AE447" s="170"/>
      <c r="AF447" s="170"/>
      <c r="AG447" s="170"/>
      <c r="AJ447" s="170"/>
      <c r="AK447" s="170"/>
      <c r="AL447" s="170"/>
      <c r="AM447" s="170"/>
      <c r="AN447" s="170"/>
      <c r="AO447" s="170"/>
      <c r="AP447" s="170"/>
      <c r="AQ447" s="170"/>
      <c r="AR447" s="170"/>
      <c r="AS447" s="170"/>
    </row>
    <row r="448" spans="1:45">
      <c r="A448" s="170"/>
      <c r="AC448" s="170"/>
      <c r="AD448" s="170"/>
      <c r="AE448" s="170"/>
      <c r="AF448" s="170"/>
      <c r="AG448" s="170"/>
      <c r="AJ448" s="170"/>
      <c r="AK448" s="170"/>
      <c r="AL448" s="170"/>
      <c r="AM448" s="170"/>
      <c r="AN448" s="170"/>
      <c r="AO448" s="170"/>
      <c r="AP448" s="170"/>
      <c r="AQ448" s="170"/>
      <c r="AR448" s="170"/>
      <c r="AS448" s="170"/>
    </row>
    <row r="449" spans="1:45">
      <c r="A449" s="170"/>
      <c r="AC449" s="170"/>
      <c r="AD449" s="170"/>
      <c r="AE449" s="170"/>
      <c r="AF449" s="170"/>
      <c r="AG449" s="170"/>
      <c r="AJ449" s="170"/>
      <c r="AK449" s="170"/>
      <c r="AL449" s="170"/>
      <c r="AM449" s="170"/>
      <c r="AN449" s="170"/>
      <c r="AO449" s="170"/>
      <c r="AP449" s="170"/>
      <c r="AQ449" s="170"/>
      <c r="AR449" s="170"/>
      <c r="AS449" s="170"/>
    </row>
    <row r="450" spans="1:45">
      <c r="A450" s="170"/>
      <c r="AC450" s="170"/>
      <c r="AD450" s="170"/>
      <c r="AE450" s="170"/>
      <c r="AF450" s="170"/>
      <c r="AG450" s="170"/>
      <c r="AJ450" s="170"/>
      <c r="AK450" s="170"/>
      <c r="AL450" s="170"/>
      <c r="AM450" s="170"/>
      <c r="AN450" s="170"/>
      <c r="AO450" s="170"/>
      <c r="AP450" s="170"/>
      <c r="AQ450" s="170"/>
      <c r="AR450" s="170"/>
      <c r="AS450" s="170"/>
    </row>
    <row r="451" spans="1:45">
      <c r="A451" s="170"/>
      <c r="AC451" s="170"/>
      <c r="AD451" s="170"/>
      <c r="AE451" s="170"/>
      <c r="AF451" s="170"/>
      <c r="AG451" s="170"/>
      <c r="AJ451" s="170"/>
      <c r="AK451" s="170"/>
      <c r="AL451" s="170"/>
      <c r="AM451" s="170"/>
      <c r="AN451" s="170"/>
      <c r="AO451" s="170"/>
      <c r="AP451" s="170"/>
      <c r="AQ451" s="170"/>
      <c r="AR451" s="170"/>
      <c r="AS451" s="170"/>
    </row>
    <row r="452" spans="1:45">
      <c r="A452" s="170"/>
      <c r="AC452" s="170"/>
      <c r="AD452" s="170"/>
      <c r="AE452" s="170"/>
      <c r="AF452" s="170"/>
      <c r="AG452" s="170"/>
      <c r="AJ452" s="170"/>
      <c r="AK452" s="170"/>
      <c r="AL452" s="170"/>
      <c r="AM452" s="170"/>
      <c r="AN452" s="170"/>
      <c r="AO452" s="170"/>
      <c r="AP452" s="170"/>
      <c r="AQ452" s="170"/>
      <c r="AR452" s="170"/>
      <c r="AS452" s="170"/>
    </row>
    <row r="453" spans="1:45">
      <c r="A453" s="170"/>
      <c r="AC453" s="170"/>
      <c r="AD453" s="170"/>
      <c r="AE453" s="170"/>
      <c r="AF453" s="170"/>
      <c r="AG453" s="170"/>
      <c r="AJ453" s="170"/>
      <c r="AK453" s="170"/>
      <c r="AL453" s="170"/>
      <c r="AM453" s="170"/>
      <c r="AN453" s="170"/>
      <c r="AO453" s="170"/>
      <c r="AP453" s="170"/>
      <c r="AQ453" s="170"/>
      <c r="AR453" s="170"/>
      <c r="AS453" s="170"/>
    </row>
    <row r="454" spans="1:45">
      <c r="A454" s="170"/>
      <c r="AC454" s="170"/>
      <c r="AD454" s="170"/>
      <c r="AE454" s="170"/>
      <c r="AF454" s="170"/>
      <c r="AG454" s="170"/>
      <c r="AJ454" s="170"/>
      <c r="AK454" s="170"/>
      <c r="AL454" s="170"/>
      <c r="AM454" s="170"/>
      <c r="AN454" s="170"/>
      <c r="AO454" s="170"/>
      <c r="AP454" s="170"/>
      <c r="AQ454" s="170"/>
      <c r="AR454" s="170"/>
      <c r="AS454" s="170"/>
    </row>
    <row r="455" spans="1:45">
      <c r="A455" s="170"/>
      <c r="AC455" s="170"/>
      <c r="AD455" s="170"/>
      <c r="AE455" s="170"/>
      <c r="AF455" s="170"/>
      <c r="AG455" s="170"/>
      <c r="AJ455" s="170"/>
      <c r="AK455" s="170"/>
      <c r="AL455" s="170"/>
      <c r="AM455" s="170"/>
      <c r="AN455" s="170"/>
      <c r="AO455" s="170"/>
      <c r="AP455" s="170"/>
      <c r="AQ455" s="170"/>
      <c r="AR455" s="170"/>
      <c r="AS455" s="170"/>
    </row>
    <row r="456" spans="1:45">
      <c r="A456" s="170"/>
      <c r="AC456" s="170"/>
      <c r="AD456" s="170"/>
      <c r="AE456" s="170"/>
      <c r="AF456" s="170"/>
      <c r="AG456" s="170"/>
      <c r="AJ456" s="170"/>
      <c r="AK456" s="170"/>
      <c r="AL456" s="170"/>
      <c r="AM456" s="170"/>
      <c r="AN456" s="170"/>
      <c r="AO456" s="170"/>
      <c r="AP456" s="170"/>
      <c r="AQ456" s="170"/>
      <c r="AR456" s="170"/>
      <c r="AS456" s="170"/>
    </row>
    <row r="457" spans="1:45">
      <c r="A457" s="170"/>
      <c r="AC457" s="170"/>
      <c r="AD457" s="170"/>
      <c r="AE457" s="170"/>
      <c r="AF457" s="170"/>
      <c r="AG457" s="170"/>
      <c r="AJ457" s="170"/>
      <c r="AK457" s="170"/>
      <c r="AL457" s="170"/>
      <c r="AM457" s="170"/>
      <c r="AN457" s="170"/>
      <c r="AO457" s="170"/>
      <c r="AP457" s="170"/>
      <c r="AQ457" s="170"/>
      <c r="AR457" s="170"/>
      <c r="AS457" s="170"/>
    </row>
    <row r="458" spans="1:45">
      <c r="A458" s="170"/>
      <c r="AC458" s="170"/>
      <c r="AD458" s="170"/>
      <c r="AE458" s="170"/>
      <c r="AF458" s="170"/>
      <c r="AG458" s="170"/>
      <c r="AJ458" s="170"/>
      <c r="AK458" s="170"/>
      <c r="AL458" s="170"/>
      <c r="AM458" s="170"/>
      <c r="AN458" s="170"/>
      <c r="AO458" s="170"/>
      <c r="AP458" s="170"/>
      <c r="AQ458" s="170"/>
      <c r="AR458" s="170"/>
      <c r="AS458" s="170"/>
    </row>
    <row r="459" spans="1:45">
      <c r="A459" s="170"/>
      <c r="AC459" s="170"/>
      <c r="AD459" s="170"/>
      <c r="AE459" s="170"/>
      <c r="AF459" s="170"/>
      <c r="AG459" s="170"/>
      <c r="AJ459" s="170"/>
      <c r="AK459" s="170"/>
      <c r="AL459" s="170"/>
      <c r="AM459" s="170"/>
      <c r="AN459" s="170"/>
      <c r="AO459" s="170"/>
      <c r="AP459" s="170"/>
      <c r="AQ459" s="170"/>
      <c r="AR459" s="170"/>
      <c r="AS459" s="170"/>
    </row>
    <row r="460" spans="1:45">
      <c r="A460" s="170"/>
      <c r="AC460" s="170"/>
      <c r="AD460" s="170"/>
      <c r="AE460" s="170"/>
      <c r="AF460" s="170"/>
      <c r="AG460" s="170"/>
      <c r="AJ460" s="170"/>
      <c r="AK460" s="170"/>
      <c r="AL460" s="170"/>
      <c r="AM460" s="170"/>
      <c r="AN460" s="170"/>
      <c r="AO460" s="170"/>
      <c r="AP460" s="170"/>
      <c r="AQ460" s="170"/>
      <c r="AR460" s="170"/>
      <c r="AS460" s="170"/>
    </row>
    <row r="461" spans="1:45">
      <c r="A461" s="170"/>
      <c r="AC461" s="170"/>
      <c r="AD461" s="170"/>
      <c r="AE461" s="170"/>
      <c r="AF461" s="170"/>
      <c r="AG461" s="170"/>
      <c r="AJ461" s="170"/>
      <c r="AK461" s="170"/>
      <c r="AL461" s="170"/>
      <c r="AM461" s="170"/>
      <c r="AN461" s="170"/>
      <c r="AO461" s="170"/>
      <c r="AP461" s="170"/>
      <c r="AQ461" s="170"/>
      <c r="AR461" s="170"/>
      <c r="AS461" s="170"/>
    </row>
    <row r="462" spans="1:45">
      <c r="A462" s="170"/>
      <c r="AC462" s="170"/>
      <c r="AD462" s="170"/>
      <c r="AE462" s="170"/>
      <c r="AF462" s="170"/>
      <c r="AG462" s="170"/>
      <c r="AJ462" s="170"/>
      <c r="AK462" s="170"/>
      <c r="AL462" s="170"/>
      <c r="AM462" s="170"/>
      <c r="AN462" s="170"/>
      <c r="AO462" s="170"/>
      <c r="AP462" s="170"/>
      <c r="AQ462" s="170"/>
      <c r="AR462" s="170"/>
      <c r="AS462" s="170"/>
    </row>
    <row r="463" spans="1:45">
      <c r="A463" s="170"/>
      <c r="AC463" s="170"/>
      <c r="AD463" s="170"/>
      <c r="AE463" s="170"/>
      <c r="AF463" s="170"/>
      <c r="AG463" s="170"/>
      <c r="AJ463" s="170"/>
      <c r="AK463" s="170"/>
      <c r="AL463" s="170"/>
      <c r="AM463" s="170"/>
      <c r="AN463" s="170"/>
      <c r="AO463" s="170"/>
      <c r="AP463" s="170"/>
      <c r="AQ463" s="170"/>
      <c r="AR463" s="170"/>
      <c r="AS463" s="170"/>
    </row>
    <row r="464" spans="1:45">
      <c r="A464" s="170"/>
      <c r="AC464" s="170"/>
      <c r="AD464" s="170"/>
      <c r="AE464" s="170"/>
      <c r="AF464" s="170"/>
      <c r="AG464" s="170"/>
      <c r="AJ464" s="170"/>
      <c r="AK464" s="170"/>
      <c r="AL464" s="170"/>
      <c r="AM464" s="170"/>
      <c r="AN464" s="170"/>
      <c r="AO464" s="170"/>
      <c r="AP464" s="170"/>
      <c r="AQ464" s="170"/>
      <c r="AR464" s="170"/>
      <c r="AS464" s="170"/>
    </row>
    <row r="465" spans="1:45">
      <c r="A465" s="170"/>
      <c r="AC465" s="170"/>
      <c r="AD465" s="170"/>
      <c r="AE465" s="170"/>
      <c r="AF465" s="170"/>
      <c r="AG465" s="170"/>
      <c r="AJ465" s="170"/>
      <c r="AK465" s="170"/>
      <c r="AL465" s="170"/>
      <c r="AM465" s="170"/>
      <c r="AN465" s="170"/>
      <c r="AO465" s="170"/>
      <c r="AP465" s="170"/>
      <c r="AQ465" s="170"/>
      <c r="AR465" s="170"/>
      <c r="AS465" s="170"/>
    </row>
    <row r="466" spans="1:45">
      <c r="A466" s="170"/>
      <c r="AC466" s="170"/>
      <c r="AD466" s="170"/>
      <c r="AE466" s="170"/>
      <c r="AF466" s="170"/>
      <c r="AG466" s="170"/>
      <c r="AJ466" s="170"/>
      <c r="AK466" s="170"/>
      <c r="AL466" s="170"/>
      <c r="AM466" s="170"/>
      <c r="AN466" s="170"/>
      <c r="AO466" s="170"/>
      <c r="AP466" s="170"/>
      <c r="AQ466" s="170"/>
      <c r="AR466" s="170"/>
      <c r="AS466" s="170"/>
    </row>
    <row r="467" spans="1:45">
      <c r="A467" s="170"/>
      <c r="AC467" s="170"/>
      <c r="AD467" s="170"/>
      <c r="AE467" s="170"/>
      <c r="AF467" s="170"/>
      <c r="AG467" s="170"/>
      <c r="AJ467" s="170"/>
      <c r="AK467" s="170"/>
      <c r="AL467" s="170"/>
      <c r="AM467" s="170"/>
      <c r="AN467" s="170"/>
      <c r="AO467" s="170"/>
      <c r="AP467" s="170"/>
      <c r="AQ467" s="170"/>
      <c r="AR467" s="170"/>
      <c r="AS467" s="170"/>
    </row>
    <row r="468" spans="1:45">
      <c r="A468" s="170"/>
      <c r="AC468" s="170"/>
      <c r="AD468" s="170"/>
      <c r="AE468" s="170"/>
      <c r="AF468" s="170"/>
      <c r="AG468" s="170"/>
      <c r="AJ468" s="170"/>
      <c r="AK468" s="170"/>
      <c r="AL468" s="170"/>
      <c r="AM468" s="170"/>
      <c r="AN468" s="170"/>
      <c r="AO468" s="170"/>
      <c r="AP468" s="170"/>
      <c r="AQ468" s="170"/>
      <c r="AR468" s="170"/>
      <c r="AS468" s="170"/>
    </row>
    <row r="469" spans="1:45">
      <c r="A469" s="170"/>
      <c r="AC469" s="170"/>
      <c r="AD469" s="170"/>
      <c r="AE469" s="170"/>
      <c r="AF469" s="170"/>
      <c r="AG469" s="170"/>
      <c r="AJ469" s="170"/>
      <c r="AK469" s="170"/>
      <c r="AL469" s="170"/>
      <c r="AM469" s="170"/>
      <c r="AN469" s="170"/>
      <c r="AO469" s="170"/>
      <c r="AP469" s="170"/>
      <c r="AQ469" s="170"/>
      <c r="AR469" s="170"/>
      <c r="AS469" s="170"/>
    </row>
    <row r="470" spans="1:45">
      <c r="A470" s="170"/>
      <c r="AC470" s="170"/>
      <c r="AD470" s="170"/>
      <c r="AE470" s="170"/>
      <c r="AF470" s="170"/>
      <c r="AG470" s="170"/>
      <c r="AJ470" s="170"/>
      <c r="AK470" s="170"/>
      <c r="AL470" s="170"/>
      <c r="AM470" s="170"/>
      <c r="AN470" s="170"/>
      <c r="AO470" s="170"/>
      <c r="AP470" s="170"/>
      <c r="AQ470" s="170"/>
      <c r="AR470" s="170"/>
      <c r="AS470" s="170"/>
    </row>
    <row r="471" spans="1:45">
      <c r="A471" s="170"/>
      <c r="AC471" s="170"/>
      <c r="AD471" s="170"/>
      <c r="AE471" s="170"/>
      <c r="AF471" s="170"/>
      <c r="AG471" s="170"/>
      <c r="AJ471" s="170"/>
      <c r="AK471" s="170"/>
      <c r="AL471" s="170"/>
      <c r="AM471" s="170"/>
      <c r="AN471" s="170"/>
      <c r="AO471" s="170"/>
      <c r="AP471" s="170"/>
      <c r="AQ471" s="170"/>
      <c r="AR471" s="170"/>
      <c r="AS471" s="170"/>
    </row>
    <row r="472" spans="1:45">
      <c r="A472" s="170"/>
      <c r="AC472" s="170"/>
      <c r="AD472" s="170"/>
      <c r="AE472" s="170"/>
      <c r="AF472" s="170"/>
      <c r="AG472" s="170"/>
      <c r="AJ472" s="170"/>
      <c r="AK472" s="170"/>
      <c r="AL472" s="170"/>
      <c r="AM472" s="170"/>
      <c r="AN472" s="170"/>
      <c r="AO472" s="170"/>
      <c r="AP472" s="170"/>
      <c r="AQ472" s="170"/>
      <c r="AR472" s="170"/>
      <c r="AS472" s="170"/>
    </row>
    <row r="473" spans="1:45">
      <c r="A473" s="170"/>
      <c r="AC473" s="170"/>
      <c r="AD473" s="170"/>
      <c r="AE473" s="170"/>
      <c r="AF473" s="170"/>
      <c r="AG473" s="170"/>
      <c r="AJ473" s="170"/>
      <c r="AK473" s="170"/>
      <c r="AL473" s="170"/>
      <c r="AM473" s="170"/>
      <c r="AN473" s="170"/>
      <c r="AO473" s="170"/>
      <c r="AP473" s="170"/>
      <c r="AQ473" s="170"/>
      <c r="AR473" s="170"/>
      <c r="AS473" s="170"/>
    </row>
    <row r="474" spans="1:45">
      <c r="A474" s="170"/>
      <c r="AC474" s="170"/>
      <c r="AD474" s="170"/>
      <c r="AE474" s="170"/>
      <c r="AF474" s="170"/>
      <c r="AG474" s="170"/>
      <c r="AJ474" s="170"/>
      <c r="AK474" s="170"/>
      <c r="AL474" s="170"/>
      <c r="AM474" s="170"/>
      <c r="AN474" s="170"/>
      <c r="AO474" s="170"/>
      <c r="AP474" s="170"/>
      <c r="AQ474" s="170"/>
      <c r="AR474" s="170"/>
      <c r="AS474" s="170"/>
    </row>
    <row r="475" spans="1:45">
      <c r="A475" s="170"/>
      <c r="AC475" s="170"/>
      <c r="AD475" s="170"/>
      <c r="AE475" s="170"/>
      <c r="AF475" s="170"/>
      <c r="AG475" s="170"/>
      <c r="AJ475" s="170"/>
      <c r="AK475" s="170"/>
      <c r="AL475" s="170"/>
      <c r="AM475" s="170"/>
      <c r="AN475" s="170"/>
      <c r="AO475" s="170"/>
      <c r="AP475" s="170"/>
      <c r="AQ475" s="170"/>
      <c r="AR475" s="170"/>
      <c r="AS475" s="170"/>
    </row>
    <row r="476" spans="1:45">
      <c r="A476" s="170"/>
      <c r="AC476" s="170"/>
      <c r="AD476" s="170"/>
      <c r="AE476" s="170"/>
      <c r="AF476" s="170"/>
      <c r="AG476" s="170"/>
      <c r="AJ476" s="170"/>
      <c r="AK476" s="170"/>
      <c r="AL476" s="170"/>
      <c r="AM476" s="170"/>
      <c r="AN476" s="170"/>
      <c r="AO476" s="170"/>
      <c r="AP476" s="170"/>
      <c r="AQ476" s="170"/>
      <c r="AR476" s="170"/>
      <c r="AS476" s="170"/>
    </row>
    <row r="477" spans="1:45">
      <c r="A477" s="170"/>
      <c r="AC477" s="170"/>
      <c r="AD477" s="170"/>
      <c r="AE477" s="170"/>
      <c r="AF477" s="170"/>
      <c r="AG477" s="170"/>
      <c r="AJ477" s="170"/>
      <c r="AK477" s="170"/>
      <c r="AL477" s="170"/>
      <c r="AM477" s="170"/>
      <c r="AN477" s="170"/>
      <c r="AO477" s="170"/>
      <c r="AP477" s="170"/>
      <c r="AQ477" s="170"/>
      <c r="AR477" s="170"/>
      <c r="AS477" s="170"/>
    </row>
    <row r="478" spans="1:45">
      <c r="A478" s="170"/>
      <c r="AC478" s="170"/>
      <c r="AD478" s="170"/>
      <c r="AE478" s="170"/>
      <c r="AF478" s="170"/>
      <c r="AG478" s="170"/>
      <c r="AJ478" s="170"/>
      <c r="AK478" s="170"/>
      <c r="AL478" s="170"/>
      <c r="AM478" s="170"/>
      <c r="AN478" s="170"/>
      <c r="AO478" s="170"/>
      <c r="AP478" s="170"/>
      <c r="AQ478" s="170"/>
      <c r="AR478" s="170"/>
      <c r="AS478" s="170"/>
    </row>
    <row r="479" spans="1:45">
      <c r="A479" s="170"/>
      <c r="AC479" s="170"/>
      <c r="AD479" s="170"/>
      <c r="AE479" s="170"/>
      <c r="AF479" s="170"/>
      <c r="AG479" s="170"/>
      <c r="AJ479" s="170"/>
      <c r="AK479" s="170"/>
      <c r="AL479" s="170"/>
      <c r="AM479" s="170"/>
      <c r="AN479" s="170"/>
      <c r="AO479" s="170"/>
      <c r="AP479" s="170"/>
      <c r="AQ479" s="170"/>
      <c r="AR479" s="170"/>
      <c r="AS479" s="170"/>
    </row>
    <row r="480" spans="1:45">
      <c r="A480" s="170"/>
      <c r="AC480" s="170"/>
      <c r="AD480" s="170"/>
      <c r="AE480" s="170"/>
      <c r="AF480" s="170"/>
      <c r="AG480" s="170"/>
      <c r="AJ480" s="170"/>
      <c r="AK480" s="170"/>
      <c r="AL480" s="170"/>
      <c r="AM480" s="170"/>
      <c r="AN480" s="170"/>
      <c r="AO480" s="170"/>
      <c r="AP480" s="170"/>
      <c r="AQ480" s="170"/>
      <c r="AR480" s="170"/>
      <c r="AS480" s="170"/>
    </row>
    <row r="481" spans="1:45">
      <c r="A481" s="170"/>
      <c r="AC481" s="170"/>
      <c r="AD481" s="170"/>
      <c r="AE481" s="170"/>
      <c r="AF481" s="170"/>
      <c r="AG481" s="170"/>
      <c r="AJ481" s="170"/>
      <c r="AK481" s="170"/>
      <c r="AL481" s="170"/>
      <c r="AM481" s="170"/>
      <c r="AN481" s="170"/>
      <c r="AO481" s="170"/>
      <c r="AP481" s="170"/>
      <c r="AQ481" s="170"/>
      <c r="AR481" s="170"/>
      <c r="AS481" s="170"/>
    </row>
    <row r="482" spans="1:45">
      <c r="A482" s="170"/>
      <c r="AC482" s="170"/>
      <c r="AD482" s="170"/>
      <c r="AE482" s="170"/>
      <c r="AF482" s="170"/>
      <c r="AG482" s="170"/>
      <c r="AJ482" s="170"/>
      <c r="AK482" s="170"/>
      <c r="AL482" s="170"/>
      <c r="AM482" s="170"/>
      <c r="AN482" s="170"/>
      <c r="AO482" s="170"/>
      <c r="AP482" s="170"/>
      <c r="AQ482" s="170"/>
      <c r="AR482" s="170"/>
      <c r="AS482" s="170"/>
    </row>
    <row r="483" spans="1:45">
      <c r="A483" s="170"/>
      <c r="AC483" s="170"/>
      <c r="AD483" s="170"/>
      <c r="AE483" s="170"/>
      <c r="AF483" s="170"/>
      <c r="AG483" s="170"/>
      <c r="AJ483" s="170"/>
      <c r="AK483" s="170"/>
      <c r="AL483" s="170"/>
      <c r="AM483" s="170"/>
      <c r="AN483" s="170"/>
      <c r="AO483" s="170"/>
      <c r="AP483" s="170"/>
      <c r="AQ483" s="170"/>
      <c r="AR483" s="170"/>
      <c r="AS483" s="170"/>
    </row>
    <row r="484" spans="1:45">
      <c r="A484" s="170"/>
      <c r="AC484" s="170"/>
      <c r="AD484" s="170"/>
      <c r="AE484" s="170"/>
      <c r="AF484" s="170"/>
      <c r="AG484" s="170"/>
      <c r="AJ484" s="170"/>
      <c r="AK484" s="170"/>
      <c r="AL484" s="170"/>
      <c r="AM484" s="170"/>
      <c r="AN484" s="170"/>
      <c r="AO484" s="170"/>
      <c r="AP484" s="170"/>
      <c r="AQ484" s="170"/>
      <c r="AR484" s="170"/>
      <c r="AS484" s="170"/>
    </row>
    <row r="485" spans="1:45">
      <c r="A485" s="170"/>
      <c r="AC485" s="170"/>
      <c r="AD485" s="170"/>
      <c r="AE485" s="170"/>
      <c r="AF485" s="170"/>
      <c r="AG485" s="170"/>
      <c r="AJ485" s="170"/>
      <c r="AK485" s="170"/>
      <c r="AL485" s="170"/>
      <c r="AM485" s="170"/>
      <c r="AN485" s="170"/>
      <c r="AO485" s="170"/>
      <c r="AP485" s="170"/>
      <c r="AQ485" s="170"/>
      <c r="AR485" s="170"/>
      <c r="AS485" s="170"/>
    </row>
    <row r="486" spans="1:45">
      <c r="A486" s="170"/>
      <c r="AC486" s="170"/>
      <c r="AD486" s="170"/>
      <c r="AE486" s="170"/>
      <c r="AF486" s="170"/>
      <c r="AG486" s="170"/>
      <c r="AJ486" s="170"/>
      <c r="AK486" s="170"/>
      <c r="AL486" s="170"/>
      <c r="AM486" s="170"/>
      <c r="AN486" s="170"/>
      <c r="AO486" s="170"/>
      <c r="AP486" s="170"/>
      <c r="AQ486" s="170"/>
      <c r="AR486" s="170"/>
      <c r="AS486" s="170"/>
    </row>
    <row r="487" spans="1:45">
      <c r="A487" s="170"/>
      <c r="AC487" s="170"/>
      <c r="AD487" s="170"/>
      <c r="AE487" s="170"/>
      <c r="AF487" s="170"/>
      <c r="AG487" s="170"/>
      <c r="AJ487" s="170"/>
      <c r="AK487" s="170"/>
      <c r="AL487" s="170"/>
      <c r="AM487" s="170"/>
      <c r="AN487" s="170"/>
      <c r="AO487" s="170"/>
      <c r="AP487" s="170"/>
      <c r="AQ487" s="170"/>
      <c r="AR487" s="170"/>
      <c r="AS487" s="170"/>
    </row>
    <row r="488" spans="1:45">
      <c r="A488" s="170"/>
      <c r="AC488" s="170"/>
      <c r="AD488" s="170"/>
      <c r="AE488" s="170"/>
      <c r="AF488" s="170"/>
      <c r="AG488" s="170"/>
      <c r="AJ488" s="170"/>
      <c r="AK488" s="170"/>
      <c r="AL488" s="170"/>
      <c r="AM488" s="170"/>
      <c r="AN488" s="170"/>
      <c r="AO488" s="170"/>
      <c r="AP488" s="170"/>
      <c r="AQ488" s="170"/>
      <c r="AR488" s="170"/>
      <c r="AS488" s="170"/>
    </row>
    <row r="489" spans="1:45">
      <c r="A489" s="170"/>
      <c r="AC489" s="170"/>
      <c r="AD489" s="170"/>
      <c r="AE489" s="170"/>
      <c r="AF489" s="170"/>
      <c r="AG489" s="170"/>
      <c r="AJ489" s="170"/>
      <c r="AK489" s="170"/>
      <c r="AL489" s="170"/>
      <c r="AM489" s="170"/>
      <c r="AN489" s="170"/>
      <c r="AO489" s="170"/>
      <c r="AP489" s="170"/>
      <c r="AQ489" s="170"/>
      <c r="AR489" s="170"/>
      <c r="AS489" s="170"/>
    </row>
    <row r="490" spans="1:45">
      <c r="A490" s="170"/>
      <c r="AC490" s="170"/>
      <c r="AD490" s="170"/>
      <c r="AE490" s="170"/>
      <c r="AF490" s="170"/>
      <c r="AG490" s="170"/>
      <c r="AJ490" s="170"/>
      <c r="AK490" s="170"/>
      <c r="AL490" s="170"/>
      <c r="AM490" s="170"/>
      <c r="AN490" s="170"/>
      <c r="AO490" s="170"/>
      <c r="AP490" s="170"/>
      <c r="AQ490" s="170"/>
      <c r="AR490" s="170"/>
      <c r="AS490" s="170"/>
    </row>
    <row r="491" spans="1:45">
      <c r="A491" s="170"/>
      <c r="AC491" s="170"/>
      <c r="AD491" s="170"/>
      <c r="AE491" s="170"/>
      <c r="AF491" s="170"/>
      <c r="AG491" s="170"/>
      <c r="AJ491" s="170"/>
      <c r="AK491" s="170"/>
      <c r="AL491" s="170"/>
      <c r="AM491" s="170"/>
      <c r="AN491" s="170"/>
      <c r="AO491" s="170"/>
      <c r="AP491" s="170"/>
      <c r="AQ491" s="170"/>
      <c r="AR491" s="170"/>
      <c r="AS491" s="170"/>
    </row>
    <row r="492" spans="1:45">
      <c r="A492" s="170"/>
      <c r="AC492" s="170"/>
      <c r="AD492" s="170"/>
      <c r="AE492" s="170"/>
      <c r="AF492" s="170"/>
      <c r="AG492" s="170"/>
      <c r="AJ492" s="170"/>
      <c r="AK492" s="170"/>
      <c r="AL492" s="170"/>
      <c r="AM492" s="170"/>
      <c r="AN492" s="170"/>
      <c r="AO492" s="170"/>
      <c r="AP492" s="170"/>
      <c r="AQ492" s="170"/>
      <c r="AR492" s="170"/>
      <c r="AS492" s="170"/>
    </row>
    <row r="493" spans="1:45">
      <c r="A493" s="170"/>
      <c r="AC493" s="170"/>
      <c r="AD493" s="170"/>
      <c r="AE493" s="170"/>
      <c r="AF493" s="170"/>
      <c r="AG493" s="170"/>
      <c r="AJ493" s="170"/>
      <c r="AK493" s="170"/>
      <c r="AL493" s="170"/>
      <c r="AM493" s="170"/>
      <c r="AN493" s="170"/>
      <c r="AO493" s="170"/>
      <c r="AP493" s="170"/>
      <c r="AQ493" s="170"/>
      <c r="AR493" s="170"/>
      <c r="AS493" s="170"/>
    </row>
    <row r="494" spans="1:45">
      <c r="A494" s="170"/>
      <c r="AC494" s="170"/>
      <c r="AD494" s="170"/>
      <c r="AE494" s="170"/>
      <c r="AF494" s="170"/>
      <c r="AG494" s="170"/>
      <c r="AJ494" s="170"/>
      <c r="AK494" s="170"/>
      <c r="AL494" s="170"/>
      <c r="AM494" s="170"/>
      <c r="AN494" s="170"/>
      <c r="AO494" s="170"/>
      <c r="AP494" s="170"/>
      <c r="AQ494" s="170"/>
      <c r="AR494" s="170"/>
      <c r="AS494" s="170"/>
    </row>
    <row r="495" spans="1:45">
      <c r="A495" s="170"/>
      <c r="AC495" s="170"/>
      <c r="AD495" s="170"/>
      <c r="AE495" s="170"/>
      <c r="AF495" s="170"/>
      <c r="AG495" s="170"/>
      <c r="AJ495" s="170"/>
      <c r="AK495" s="170"/>
      <c r="AL495" s="170"/>
      <c r="AM495" s="170"/>
      <c r="AN495" s="170"/>
      <c r="AO495" s="170"/>
      <c r="AP495" s="170"/>
      <c r="AQ495" s="170"/>
      <c r="AR495" s="170"/>
      <c r="AS495" s="170"/>
    </row>
    <row r="496" spans="1:45">
      <c r="A496" s="170"/>
      <c r="AC496" s="170"/>
      <c r="AD496" s="170"/>
      <c r="AE496" s="170"/>
      <c r="AF496" s="170"/>
      <c r="AG496" s="170"/>
      <c r="AJ496" s="170"/>
      <c r="AK496" s="170"/>
      <c r="AL496" s="170"/>
      <c r="AM496" s="170"/>
      <c r="AN496" s="170"/>
      <c r="AO496" s="170"/>
      <c r="AP496" s="170"/>
      <c r="AQ496" s="170"/>
      <c r="AR496" s="170"/>
      <c r="AS496" s="170"/>
    </row>
    <row r="497" spans="1:45">
      <c r="A497" s="170"/>
      <c r="AC497" s="170"/>
      <c r="AD497" s="170"/>
      <c r="AE497" s="170"/>
      <c r="AF497" s="170"/>
      <c r="AG497" s="170"/>
      <c r="AJ497" s="170"/>
      <c r="AK497" s="170"/>
      <c r="AL497" s="170"/>
      <c r="AM497" s="170"/>
      <c r="AN497" s="170"/>
      <c r="AO497" s="170"/>
      <c r="AP497" s="170"/>
      <c r="AQ497" s="170"/>
      <c r="AR497" s="170"/>
      <c r="AS497" s="170"/>
    </row>
    <row r="498" spans="1:45">
      <c r="A498" s="170"/>
      <c r="AC498" s="170"/>
      <c r="AD498" s="170"/>
      <c r="AE498" s="170"/>
      <c r="AF498" s="170"/>
      <c r="AG498" s="170"/>
      <c r="AJ498" s="170"/>
      <c r="AK498" s="170"/>
      <c r="AL498" s="170"/>
      <c r="AM498" s="170"/>
      <c r="AN498" s="170"/>
      <c r="AO498" s="170"/>
      <c r="AP498" s="170"/>
      <c r="AQ498" s="170"/>
      <c r="AR498" s="170"/>
      <c r="AS498" s="170"/>
    </row>
    <row r="499" spans="1:45">
      <c r="A499" s="170"/>
      <c r="AC499" s="170"/>
      <c r="AD499" s="170"/>
      <c r="AE499" s="170"/>
      <c r="AF499" s="170"/>
      <c r="AG499" s="170"/>
      <c r="AJ499" s="170"/>
      <c r="AK499" s="170"/>
      <c r="AL499" s="170"/>
      <c r="AM499" s="170"/>
      <c r="AN499" s="170"/>
      <c r="AO499" s="170"/>
      <c r="AP499" s="170"/>
      <c r="AQ499" s="170"/>
      <c r="AR499" s="170"/>
      <c r="AS499" s="170"/>
    </row>
    <row r="500" spans="1:45">
      <c r="A500" s="170"/>
      <c r="AC500" s="170"/>
      <c r="AD500" s="170"/>
      <c r="AE500" s="170"/>
      <c r="AF500" s="170"/>
      <c r="AG500" s="170"/>
      <c r="AJ500" s="170"/>
      <c r="AK500" s="170"/>
      <c r="AL500" s="170"/>
      <c r="AM500" s="170"/>
      <c r="AN500" s="170"/>
      <c r="AO500" s="170"/>
      <c r="AP500" s="170"/>
      <c r="AQ500" s="170"/>
      <c r="AR500" s="170"/>
      <c r="AS500" s="170"/>
    </row>
    <row r="501" spans="1:45">
      <c r="A501" s="170"/>
      <c r="AC501" s="170"/>
      <c r="AD501" s="170"/>
      <c r="AE501" s="170"/>
      <c r="AF501" s="170"/>
      <c r="AG501" s="170"/>
      <c r="AJ501" s="170"/>
      <c r="AK501" s="170"/>
      <c r="AL501" s="170"/>
      <c r="AM501" s="170"/>
      <c r="AN501" s="170"/>
      <c r="AO501" s="170"/>
      <c r="AP501" s="170"/>
      <c r="AQ501" s="170"/>
      <c r="AR501" s="170"/>
      <c r="AS501" s="170"/>
    </row>
    <row r="502" spans="1:45">
      <c r="A502" s="170"/>
      <c r="AC502" s="170"/>
      <c r="AD502" s="170"/>
      <c r="AE502" s="170"/>
      <c r="AF502" s="170"/>
      <c r="AG502" s="170"/>
      <c r="AJ502" s="170"/>
      <c r="AK502" s="170"/>
      <c r="AL502" s="170"/>
      <c r="AM502" s="170"/>
      <c r="AN502" s="170"/>
      <c r="AO502" s="170"/>
      <c r="AP502" s="170"/>
      <c r="AQ502" s="170"/>
      <c r="AR502" s="170"/>
      <c r="AS502" s="170"/>
    </row>
    <row r="503" spans="1:45">
      <c r="A503" s="170"/>
      <c r="AC503" s="170"/>
      <c r="AD503" s="170"/>
      <c r="AE503" s="170"/>
      <c r="AF503" s="170"/>
      <c r="AG503" s="170"/>
      <c r="AJ503" s="170"/>
      <c r="AK503" s="170"/>
      <c r="AL503" s="170"/>
      <c r="AM503" s="170"/>
      <c r="AN503" s="170"/>
      <c r="AO503" s="170"/>
      <c r="AP503" s="170"/>
      <c r="AQ503" s="170"/>
      <c r="AR503" s="170"/>
      <c r="AS503" s="170"/>
    </row>
    <row r="504" spans="1:45">
      <c r="A504" s="170"/>
      <c r="AC504" s="170"/>
      <c r="AD504" s="170"/>
      <c r="AE504" s="170"/>
      <c r="AF504" s="170"/>
      <c r="AG504" s="170"/>
      <c r="AJ504" s="170"/>
      <c r="AK504" s="170"/>
      <c r="AL504" s="170"/>
      <c r="AM504" s="170"/>
      <c r="AN504" s="170"/>
      <c r="AO504" s="170"/>
      <c r="AP504" s="170"/>
      <c r="AQ504" s="170"/>
      <c r="AR504" s="170"/>
      <c r="AS504" s="170"/>
    </row>
    <row r="505" spans="1:45">
      <c r="A505" s="170"/>
      <c r="AC505" s="170"/>
      <c r="AD505" s="170"/>
      <c r="AE505" s="170"/>
      <c r="AF505" s="170"/>
      <c r="AG505" s="170"/>
      <c r="AJ505" s="170"/>
      <c r="AK505" s="170"/>
      <c r="AL505" s="170"/>
      <c r="AM505" s="170"/>
      <c r="AN505" s="170"/>
      <c r="AO505" s="170"/>
      <c r="AP505" s="170"/>
      <c r="AQ505" s="170"/>
      <c r="AR505" s="170"/>
      <c r="AS505" s="170"/>
    </row>
    <row r="506" spans="1:45">
      <c r="A506" s="170"/>
      <c r="AC506" s="170"/>
      <c r="AD506" s="170"/>
      <c r="AE506" s="170"/>
      <c r="AF506" s="170"/>
      <c r="AG506" s="170"/>
      <c r="AJ506" s="170"/>
      <c r="AK506" s="170"/>
      <c r="AL506" s="170"/>
      <c r="AM506" s="170"/>
      <c r="AN506" s="170"/>
      <c r="AO506" s="170"/>
      <c r="AP506" s="170"/>
      <c r="AQ506" s="170"/>
      <c r="AR506" s="170"/>
      <c r="AS506" s="170"/>
    </row>
    <row r="507" spans="1:45">
      <c r="A507" s="170"/>
      <c r="AC507" s="170"/>
      <c r="AD507" s="170"/>
      <c r="AE507" s="170"/>
      <c r="AF507" s="170"/>
      <c r="AG507" s="170"/>
      <c r="AJ507" s="170"/>
      <c r="AK507" s="170"/>
      <c r="AL507" s="170"/>
      <c r="AM507" s="170"/>
      <c r="AN507" s="170"/>
      <c r="AO507" s="170"/>
      <c r="AP507" s="170"/>
      <c r="AQ507" s="170"/>
      <c r="AR507" s="170"/>
      <c r="AS507" s="170"/>
    </row>
    <row r="508" spans="1:45">
      <c r="A508" s="170"/>
      <c r="AC508" s="170"/>
      <c r="AD508" s="170"/>
      <c r="AE508" s="170"/>
      <c r="AF508" s="170"/>
      <c r="AG508" s="170"/>
      <c r="AJ508" s="170"/>
      <c r="AK508" s="170"/>
      <c r="AL508" s="170"/>
      <c r="AM508" s="170"/>
      <c r="AN508" s="170"/>
      <c r="AO508" s="170"/>
      <c r="AP508" s="170"/>
      <c r="AQ508" s="170"/>
      <c r="AR508" s="170"/>
      <c r="AS508" s="170"/>
    </row>
    <row r="509" spans="1:45">
      <c r="A509" s="170"/>
      <c r="AC509" s="170"/>
      <c r="AD509" s="170"/>
      <c r="AE509" s="170"/>
      <c r="AF509" s="170"/>
      <c r="AG509" s="170"/>
      <c r="AJ509" s="170"/>
      <c r="AK509" s="170"/>
      <c r="AL509" s="170"/>
      <c r="AM509" s="170"/>
      <c r="AN509" s="170"/>
      <c r="AO509" s="170"/>
      <c r="AP509" s="170"/>
      <c r="AQ509" s="170"/>
      <c r="AR509" s="170"/>
      <c r="AS509" s="170"/>
    </row>
    <row r="510" spans="1:45">
      <c r="A510" s="170"/>
      <c r="AC510" s="170"/>
      <c r="AD510" s="170"/>
      <c r="AE510" s="170"/>
      <c r="AF510" s="170"/>
      <c r="AG510" s="170"/>
      <c r="AJ510" s="170"/>
      <c r="AK510" s="170"/>
      <c r="AL510" s="170"/>
      <c r="AM510" s="170"/>
      <c r="AN510" s="170"/>
      <c r="AO510" s="170"/>
      <c r="AP510" s="170"/>
      <c r="AQ510" s="170"/>
      <c r="AR510" s="170"/>
      <c r="AS510" s="170"/>
    </row>
    <row r="511" spans="1:45">
      <c r="A511" s="170"/>
      <c r="AC511" s="170"/>
      <c r="AD511" s="170"/>
      <c r="AE511" s="170"/>
      <c r="AF511" s="170"/>
      <c r="AG511" s="170"/>
      <c r="AJ511" s="170"/>
      <c r="AK511" s="170"/>
      <c r="AL511" s="170"/>
      <c r="AM511" s="170"/>
      <c r="AN511" s="170"/>
      <c r="AO511" s="170"/>
      <c r="AP511" s="170"/>
      <c r="AQ511" s="170"/>
      <c r="AR511" s="170"/>
      <c r="AS511" s="170"/>
    </row>
    <row r="512" spans="1:45">
      <c r="A512" s="170"/>
      <c r="AC512" s="170"/>
      <c r="AD512" s="170"/>
      <c r="AE512" s="170"/>
      <c r="AF512" s="170"/>
      <c r="AG512" s="170"/>
      <c r="AJ512" s="170"/>
      <c r="AK512" s="170"/>
      <c r="AL512" s="170"/>
      <c r="AM512" s="170"/>
      <c r="AN512" s="170"/>
      <c r="AO512" s="170"/>
      <c r="AP512" s="170"/>
      <c r="AQ512" s="170"/>
      <c r="AR512" s="170"/>
      <c r="AS512" s="170"/>
    </row>
    <row r="513" spans="1:45">
      <c r="A513" s="170"/>
      <c r="AC513" s="170"/>
      <c r="AD513" s="170"/>
      <c r="AE513" s="170"/>
      <c r="AF513" s="170"/>
      <c r="AG513" s="170"/>
      <c r="AJ513" s="170"/>
      <c r="AK513" s="170"/>
      <c r="AL513" s="170"/>
      <c r="AM513" s="170"/>
      <c r="AN513" s="170"/>
      <c r="AO513" s="170"/>
      <c r="AP513" s="170"/>
      <c r="AQ513" s="170"/>
      <c r="AR513" s="170"/>
      <c r="AS513" s="170"/>
    </row>
    <row r="514" spans="1:45">
      <c r="A514" s="170"/>
      <c r="AC514" s="170"/>
      <c r="AD514" s="170"/>
      <c r="AE514" s="170"/>
      <c r="AF514" s="170"/>
      <c r="AG514" s="170"/>
      <c r="AJ514" s="170"/>
      <c r="AK514" s="170"/>
      <c r="AL514" s="170"/>
      <c r="AM514" s="170"/>
      <c r="AN514" s="170"/>
      <c r="AO514" s="170"/>
      <c r="AP514" s="170"/>
      <c r="AQ514" s="170"/>
      <c r="AR514" s="170"/>
      <c r="AS514" s="170"/>
    </row>
    <row r="515" spans="1:45">
      <c r="A515" s="170"/>
      <c r="AC515" s="170"/>
      <c r="AD515" s="170"/>
      <c r="AE515" s="170"/>
      <c r="AF515" s="170"/>
      <c r="AG515" s="170"/>
      <c r="AJ515" s="170"/>
      <c r="AK515" s="170"/>
      <c r="AL515" s="170"/>
      <c r="AM515" s="170"/>
      <c r="AN515" s="170"/>
      <c r="AO515" s="170"/>
      <c r="AP515" s="170"/>
      <c r="AQ515" s="170"/>
      <c r="AR515" s="170"/>
      <c r="AS515" s="170"/>
    </row>
    <row r="516" spans="1:45">
      <c r="A516" s="170"/>
      <c r="AC516" s="170"/>
      <c r="AD516" s="170"/>
      <c r="AE516" s="170"/>
      <c r="AF516" s="170"/>
      <c r="AG516" s="170"/>
      <c r="AJ516" s="170"/>
      <c r="AK516" s="170"/>
      <c r="AL516" s="170"/>
      <c r="AM516" s="170"/>
      <c r="AN516" s="170"/>
      <c r="AO516" s="170"/>
      <c r="AP516" s="170"/>
      <c r="AQ516" s="170"/>
      <c r="AR516" s="170"/>
      <c r="AS516" s="170"/>
    </row>
    <row r="517" spans="1:45">
      <c r="A517" s="170"/>
      <c r="AC517" s="170"/>
      <c r="AD517" s="170"/>
      <c r="AE517" s="170"/>
      <c r="AF517" s="170"/>
      <c r="AG517" s="170"/>
      <c r="AJ517" s="170"/>
      <c r="AK517" s="170"/>
      <c r="AL517" s="170"/>
      <c r="AM517" s="170"/>
      <c r="AN517" s="170"/>
      <c r="AO517" s="170"/>
      <c r="AP517" s="170"/>
      <c r="AQ517" s="170"/>
      <c r="AR517" s="170"/>
      <c r="AS517" s="170"/>
    </row>
    <row r="518" spans="1:45">
      <c r="A518" s="170"/>
      <c r="AC518" s="170"/>
      <c r="AD518" s="170"/>
      <c r="AE518" s="170"/>
      <c r="AF518" s="170"/>
      <c r="AG518" s="170"/>
      <c r="AJ518" s="170"/>
      <c r="AK518" s="170"/>
      <c r="AL518" s="170"/>
      <c r="AM518" s="170"/>
      <c r="AN518" s="170"/>
      <c r="AO518" s="170"/>
      <c r="AP518" s="170"/>
      <c r="AQ518" s="170"/>
      <c r="AR518" s="170"/>
      <c r="AS518" s="170"/>
    </row>
    <row r="519" spans="1:45">
      <c r="A519" s="170"/>
      <c r="AC519" s="170"/>
      <c r="AD519" s="170"/>
      <c r="AE519" s="170"/>
      <c r="AF519" s="170"/>
      <c r="AG519" s="170"/>
      <c r="AJ519" s="170"/>
      <c r="AK519" s="170"/>
      <c r="AL519" s="170"/>
      <c r="AM519" s="170"/>
      <c r="AN519" s="170"/>
      <c r="AO519" s="170"/>
      <c r="AP519" s="170"/>
      <c r="AQ519" s="170"/>
      <c r="AR519" s="170"/>
      <c r="AS519" s="170"/>
    </row>
    <row r="520" spans="1:45">
      <c r="A520" s="170"/>
      <c r="AC520" s="170"/>
      <c r="AD520" s="170"/>
      <c r="AE520" s="170"/>
      <c r="AF520" s="170"/>
      <c r="AG520" s="170"/>
      <c r="AJ520" s="170"/>
      <c r="AK520" s="170"/>
      <c r="AL520" s="170"/>
      <c r="AM520" s="170"/>
      <c r="AN520" s="170"/>
      <c r="AO520" s="170"/>
      <c r="AP520" s="170"/>
      <c r="AQ520" s="170"/>
      <c r="AR520" s="170"/>
      <c r="AS520" s="170"/>
    </row>
    <row r="521" spans="1:45">
      <c r="A521" s="170"/>
      <c r="AC521" s="170"/>
      <c r="AD521" s="170"/>
      <c r="AE521" s="170"/>
      <c r="AF521" s="170"/>
      <c r="AG521" s="170"/>
      <c r="AJ521" s="170"/>
      <c r="AK521" s="170"/>
      <c r="AL521" s="170"/>
      <c r="AM521" s="170"/>
      <c r="AN521" s="170"/>
      <c r="AO521" s="170"/>
      <c r="AP521" s="170"/>
      <c r="AQ521" s="170"/>
      <c r="AR521" s="170"/>
      <c r="AS521" s="170"/>
    </row>
    <row r="522" spans="1:45">
      <c r="A522" s="170"/>
      <c r="AC522" s="170"/>
      <c r="AD522" s="170"/>
      <c r="AE522" s="170"/>
      <c r="AF522" s="170"/>
      <c r="AG522" s="170"/>
      <c r="AJ522" s="170"/>
      <c r="AK522" s="170"/>
      <c r="AL522" s="170"/>
      <c r="AM522" s="170"/>
      <c r="AN522" s="170"/>
      <c r="AO522" s="170"/>
      <c r="AP522" s="170"/>
      <c r="AQ522" s="170"/>
      <c r="AR522" s="170"/>
      <c r="AS522" s="170"/>
    </row>
    <row r="523" spans="1:45">
      <c r="A523" s="170"/>
      <c r="AC523" s="170"/>
      <c r="AD523" s="170"/>
      <c r="AE523" s="170"/>
      <c r="AF523" s="170"/>
      <c r="AG523" s="170"/>
      <c r="AJ523" s="170"/>
      <c r="AK523" s="170"/>
      <c r="AL523" s="170"/>
      <c r="AM523" s="170"/>
      <c r="AN523" s="170"/>
      <c r="AO523" s="170"/>
      <c r="AP523" s="170"/>
      <c r="AQ523" s="170"/>
      <c r="AR523" s="170"/>
      <c r="AS523" s="170"/>
    </row>
    <row r="524" spans="1:45">
      <c r="A524" s="170"/>
      <c r="AC524" s="170"/>
      <c r="AD524" s="170"/>
      <c r="AE524" s="170"/>
      <c r="AF524" s="170"/>
      <c r="AG524" s="170"/>
      <c r="AJ524" s="170"/>
      <c r="AK524" s="170"/>
      <c r="AL524" s="170"/>
      <c r="AM524" s="170"/>
      <c r="AN524" s="170"/>
      <c r="AO524" s="170"/>
      <c r="AP524" s="170"/>
      <c r="AQ524" s="170"/>
      <c r="AR524" s="170"/>
      <c r="AS524" s="170"/>
    </row>
    <row r="525" spans="1:45">
      <c r="A525" s="170"/>
      <c r="E525" s="667"/>
      <c r="F525" s="667"/>
      <c r="AC525" s="170"/>
      <c r="AD525" s="170"/>
      <c r="AE525" s="170"/>
      <c r="AF525" s="170"/>
      <c r="AG525" s="170"/>
      <c r="AJ525" s="170"/>
      <c r="AK525" s="170"/>
      <c r="AL525" s="170"/>
      <c r="AM525" s="170"/>
      <c r="AN525" s="170"/>
      <c r="AO525" s="170"/>
      <c r="AP525" s="170"/>
      <c r="AQ525" s="170"/>
      <c r="AR525" s="170"/>
      <c r="AS525" s="170"/>
    </row>
    <row r="526" spans="1:45">
      <c r="A526" s="170"/>
      <c r="AC526" s="170"/>
      <c r="AD526" s="170"/>
      <c r="AE526" s="170"/>
      <c r="AF526" s="170"/>
      <c r="AG526" s="170"/>
      <c r="AJ526" s="170"/>
      <c r="AK526" s="170"/>
      <c r="AL526" s="170"/>
      <c r="AM526" s="170"/>
      <c r="AN526" s="170"/>
      <c r="AO526" s="170"/>
      <c r="AP526" s="170"/>
      <c r="AQ526" s="170"/>
      <c r="AR526" s="170"/>
      <c r="AS526" s="170"/>
    </row>
    <row r="527" spans="1:45">
      <c r="A527" s="170"/>
      <c r="AC527" s="170"/>
      <c r="AD527" s="170"/>
      <c r="AE527" s="170"/>
      <c r="AF527" s="170"/>
      <c r="AG527" s="170"/>
      <c r="AJ527" s="170"/>
      <c r="AK527" s="170"/>
      <c r="AL527" s="170"/>
      <c r="AM527" s="170"/>
      <c r="AN527" s="170"/>
      <c r="AO527" s="170"/>
      <c r="AP527" s="170"/>
      <c r="AQ527" s="170"/>
      <c r="AR527" s="170"/>
      <c r="AS527" s="170"/>
    </row>
    <row r="528" spans="1:45">
      <c r="A528" s="170"/>
      <c r="AC528" s="170"/>
      <c r="AD528" s="170"/>
      <c r="AE528" s="170"/>
      <c r="AF528" s="170"/>
      <c r="AG528" s="170"/>
      <c r="AJ528" s="170"/>
      <c r="AK528" s="170"/>
      <c r="AL528" s="170"/>
      <c r="AM528" s="170"/>
      <c r="AN528" s="170"/>
      <c r="AO528" s="170"/>
      <c r="AP528" s="170"/>
      <c r="AQ528" s="170"/>
      <c r="AR528" s="170"/>
      <c r="AS528" s="170"/>
    </row>
    <row r="529" spans="1:45">
      <c r="A529" s="170"/>
      <c r="AC529" s="170"/>
      <c r="AD529" s="170"/>
      <c r="AE529" s="170"/>
      <c r="AF529" s="170"/>
      <c r="AG529" s="170"/>
      <c r="AJ529" s="170"/>
      <c r="AK529" s="170"/>
      <c r="AL529" s="170"/>
      <c r="AM529" s="170"/>
      <c r="AN529" s="170"/>
      <c r="AO529" s="170"/>
      <c r="AP529" s="170"/>
      <c r="AQ529" s="170"/>
      <c r="AR529" s="170"/>
      <c r="AS529" s="170"/>
    </row>
    <row r="530" spans="1:45">
      <c r="A530" s="170"/>
      <c r="AC530" s="170"/>
      <c r="AD530" s="170"/>
      <c r="AE530" s="170"/>
      <c r="AF530" s="170"/>
      <c r="AG530" s="170"/>
      <c r="AJ530" s="170"/>
      <c r="AK530" s="170"/>
      <c r="AL530" s="170"/>
      <c r="AM530" s="170"/>
      <c r="AN530" s="170"/>
      <c r="AO530" s="170"/>
      <c r="AP530" s="170"/>
      <c r="AQ530" s="170"/>
      <c r="AR530" s="170"/>
      <c r="AS530" s="170"/>
    </row>
    <row r="531" spans="1:45">
      <c r="A531" s="170"/>
      <c r="AC531" s="170"/>
      <c r="AD531" s="170"/>
      <c r="AE531" s="170"/>
      <c r="AF531" s="170"/>
      <c r="AG531" s="170"/>
      <c r="AJ531" s="170"/>
      <c r="AK531" s="170"/>
      <c r="AL531" s="170"/>
      <c r="AM531" s="170"/>
      <c r="AN531" s="170"/>
      <c r="AO531" s="170"/>
      <c r="AP531" s="170"/>
      <c r="AQ531" s="170"/>
      <c r="AR531" s="170"/>
      <c r="AS531" s="170"/>
    </row>
    <row r="532" spans="1:45">
      <c r="A532" s="170"/>
      <c r="AC532" s="170"/>
      <c r="AD532" s="170"/>
      <c r="AE532" s="170"/>
      <c r="AF532" s="170"/>
      <c r="AG532" s="170"/>
      <c r="AJ532" s="170"/>
      <c r="AK532" s="170"/>
      <c r="AL532" s="170"/>
      <c r="AM532" s="170"/>
      <c r="AN532" s="170"/>
      <c r="AO532" s="170"/>
      <c r="AP532" s="170"/>
      <c r="AQ532" s="170"/>
      <c r="AR532" s="170"/>
      <c r="AS532" s="170"/>
    </row>
    <row r="533" spans="1:45">
      <c r="A533" s="170"/>
      <c r="AC533" s="170"/>
      <c r="AD533" s="170"/>
      <c r="AE533" s="170"/>
      <c r="AF533" s="170"/>
      <c r="AG533" s="170"/>
      <c r="AJ533" s="170"/>
      <c r="AK533" s="170"/>
      <c r="AL533" s="170"/>
      <c r="AM533" s="170"/>
      <c r="AN533" s="170"/>
      <c r="AO533" s="170"/>
      <c r="AP533" s="170"/>
      <c r="AQ533" s="170"/>
      <c r="AR533" s="170"/>
      <c r="AS533" s="170"/>
    </row>
    <row r="534" spans="1:45">
      <c r="A534" s="170"/>
      <c r="AC534" s="170"/>
      <c r="AD534" s="170"/>
      <c r="AE534" s="170"/>
      <c r="AF534" s="170"/>
      <c r="AG534" s="170"/>
      <c r="AJ534" s="170"/>
      <c r="AK534" s="170"/>
      <c r="AL534" s="170"/>
      <c r="AM534" s="170"/>
      <c r="AN534" s="170"/>
      <c r="AO534" s="170"/>
      <c r="AP534" s="170"/>
      <c r="AQ534" s="170"/>
      <c r="AR534" s="170"/>
      <c r="AS534" s="170"/>
    </row>
    <row r="535" spans="1:45">
      <c r="A535" s="170"/>
      <c r="AC535" s="170"/>
      <c r="AD535" s="170"/>
      <c r="AE535" s="170"/>
      <c r="AF535" s="170"/>
      <c r="AG535" s="170"/>
      <c r="AJ535" s="170"/>
      <c r="AK535" s="170"/>
      <c r="AL535" s="170"/>
      <c r="AM535" s="170"/>
      <c r="AN535" s="170"/>
      <c r="AO535" s="170"/>
      <c r="AP535" s="170"/>
      <c r="AQ535" s="170"/>
      <c r="AR535" s="170"/>
      <c r="AS535" s="170"/>
    </row>
    <row r="536" spans="1:45">
      <c r="A536" s="170"/>
      <c r="AC536" s="170"/>
      <c r="AD536" s="170"/>
      <c r="AE536" s="170"/>
      <c r="AF536" s="170"/>
      <c r="AG536" s="170"/>
      <c r="AJ536" s="170"/>
      <c r="AK536" s="170"/>
      <c r="AL536" s="170"/>
      <c r="AM536" s="170"/>
      <c r="AN536" s="170"/>
      <c r="AO536" s="170"/>
      <c r="AP536" s="170"/>
      <c r="AQ536" s="170"/>
      <c r="AR536" s="170"/>
      <c r="AS536" s="170"/>
    </row>
    <row r="537" spans="1:45">
      <c r="A537" s="170"/>
      <c r="AC537" s="170"/>
      <c r="AD537" s="170"/>
      <c r="AE537" s="170"/>
      <c r="AF537" s="170"/>
      <c r="AG537" s="170"/>
      <c r="AJ537" s="170"/>
      <c r="AK537" s="170"/>
      <c r="AL537" s="170"/>
      <c r="AM537" s="170"/>
      <c r="AN537" s="170"/>
      <c r="AO537" s="170"/>
      <c r="AP537" s="170"/>
      <c r="AQ537" s="170"/>
      <c r="AR537" s="170"/>
      <c r="AS537" s="170"/>
    </row>
    <row r="538" spans="1:45">
      <c r="A538" s="170"/>
      <c r="AC538" s="170"/>
      <c r="AD538" s="170"/>
      <c r="AE538" s="170"/>
      <c r="AF538" s="170"/>
      <c r="AG538" s="170"/>
      <c r="AJ538" s="170"/>
      <c r="AK538" s="170"/>
      <c r="AL538" s="170"/>
      <c r="AM538" s="170"/>
      <c r="AN538" s="170"/>
      <c r="AO538" s="170"/>
      <c r="AP538" s="170"/>
      <c r="AQ538" s="170"/>
      <c r="AR538" s="170"/>
      <c r="AS538" s="170"/>
    </row>
    <row r="539" spans="1:45">
      <c r="A539" s="170"/>
      <c r="AC539" s="170"/>
      <c r="AD539" s="170"/>
      <c r="AE539" s="170"/>
      <c r="AF539" s="170"/>
      <c r="AG539" s="170"/>
      <c r="AJ539" s="170"/>
      <c r="AK539" s="170"/>
      <c r="AL539" s="170"/>
      <c r="AM539" s="170"/>
      <c r="AN539" s="170"/>
      <c r="AO539" s="170"/>
      <c r="AP539" s="170"/>
      <c r="AQ539" s="170"/>
      <c r="AR539" s="170"/>
      <c r="AS539" s="170"/>
    </row>
    <row r="540" spans="1:45">
      <c r="A540" s="170"/>
      <c r="AC540" s="170"/>
      <c r="AD540" s="170"/>
      <c r="AE540" s="170"/>
      <c r="AF540" s="170"/>
      <c r="AG540" s="170"/>
      <c r="AJ540" s="170"/>
      <c r="AK540" s="170"/>
      <c r="AL540" s="170"/>
      <c r="AM540" s="170"/>
      <c r="AN540" s="170"/>
      <c r="AO540" s="170"/>
      <c r="AP540" s="170"/>
      <c r="AQ540" s="170"/>
      <c r="AR540" s="170"/>
      <c r="AS540" s="170"/>
    </row>
    <row r="541" spans="1:45">
      <c r="A541" s="170"/>
      <c r="AC541" s="170"/>
      <c r="AD541" s="170"/>
      <c r="AE541" s="170"/>
      <c r="AF541" s="170"/>
      <c r="AG541" s="170"/>
      <c r="AJ541" s="170"/>
      <c r="AK541" s="170"/>
      <c r="AL541" s="170"/>
      <c r="AM541" s="170"/>
      <c r="AN541" s="170"/>
      <c r="AO541" s="170"/>
      <c r="AP541" s="170"/>
      <c r="AQ541" s="170"/>
      <c r="AR541" s="170"/>
      <c r="AS541" s="170"/>
    </row>
    <row r="542" spans="1:45">
      <c r="A542" s="170"/>
      <c r="AC542" s="170"/>
      <c r="AD542" s="170"/>
      <c r="AE542" s="170"/>
      <c r="AF542" s="170"/>
      <c r="AG542" s="170"/>
      <c r="AJ542" s="170"/>
      <c r="AK542" s="170"/>
      <c r="AL542" s="170"/>
      <c r="AM542" s="170"/>
      <c r="AN542" s="170"/>
      <c r="AO542" s="170"/>
      <c r="AP542" s="170"/>
      <c r="AQ542" s="170"/>
      <c r="AR542" s="170"/>
      <c r="AS542" s="170"/>
    </row>
    <row r="543" spans="1:45">
      <c r="A543" s="170"/>
      <c r="AC543" s="170"/>
      <c r="AD543" s="170"/>
      <c r="AE543" s="170"/>
      <c r="AF543" s="170"/>
      <c r="AG543" s="170"/>
      <c r="AJ543" s="170"/>
      <c r="AK543" s="170"/>
      <c r="AL543" s="170"/>
      <c r="AM543" s="170"/>
      <c r="AN543" s="170"/>
      <c r="AO543" s="170"/>
      <c r="AP543" s="170"/>
      <c r="AQ543" s="170"/>
      <c r="AR543" s="170"/>
      <c r="AS543" s="170"/>
    </row>
    <row r="544" spans="1:45">
      <c r="A544" s="170"/>
      <c r="AC544" s="170"/>
      <c r="AD544" s="170"/>
      <c r="AE544" s="170"/>
      <c r="AF544" s="170"/>
      <c r="AG544" s="170"/>
      <c r="AJ544" s="170"/>
      <c r="AK544" s="170"/>
      <c r="AL544" s="170"/>
      <c r="AM544" s="170"/>
      <c r="AN544" s="170"/>
      <c r="AO544" s="170"/>
      <c r="AP544" s="170"/>
      <c r="AQ544" s="170"/>
      <c r="AR544" s="170"/>
      <c r="AS544" s="170"/>
    </row>
    <row r="545" spans="1:45">
      <c r="A545" s="170"/>
      <c r="AC545" s="170"/>
      <c r="AD545" s="170"/>
      <c r="AE545" s="170"/>
      <c r="AF545" s="170"/>
      <c r="AG545" s="170"/>
      <c r="AJ545" s="170"/>
      <c r="AK545" s="170"/>
      <c r="AL545" s="170"/>
      <c r="AM545" s="170"/>
      <c r="AN545" s="170"/>
      <c r="AO545" s="170"/>
      <c r="AP545" s="170"/>
      <c r="AQ545" s="170"/>
      <c r="AR545" s="170"/>
      <c r="AS545" s="170"/>
    </row>
    <row r="546" spans="1:45">
      <c r="A546" s="170"/>
      <c r="AC546" s="170"/>
      <c r="AD546" s="170"/>
      <c r="AE546" s="170"/>
      <c r="AF546" s="170"/>
      <c r="AG546" s="170"/>
      <c r="AJ546" s="170"/>
      <c r="AK546" s="170"/>
      <c r="AL546" s="170"/>
      <c r="AM546" s="170"/>
      <c r="AN546" s="170"/>
      <c r="AO546" s="170"/>
      <c r="AP546" s="170"/>
      <c r="AQ546" s="170"/>
      <c r="AR546" s="170"/>
      <c r="AS546" s="170"/>
    </row>
    <row r="547" spans="1:45">
      <c r="A547" s="170"/>
      <c r="AC547" s="170"/>
      <c r="AD547" s="170"/>
      <c r="AE547" s="170"/>
      <c r="AF547" s="170"/>
      <c r="AG547" s="170"/>
      <c r="AJ547" s="170"/>
      <c r="AK547" s="170"/>
      <c r="AL547" s="170"/>
      <c r="AM547" s="170"/>
      <c r="AN547" s="170"/>
      <c r="AO547" s="170"/>
      <c r="AP547" s="170"/>
      <c r="AQ547" s="170"/>
      <c r="AR547" s="170"/>
      <c r="AS547" s="170"/>
    </row>
    <row r="548" spans="1:45">
      <c r="A548" s="170"/>
      <c r="AC548" s="170"/>
      <c r="AD548" s="170"/>
      <c r="AE548" s="170"/>
      <c r="AF548" s="170"/>
      <c r="AG548" s="170"/>
      <c r="AJ548" s="170"/>
      <c r="AK548" s="170"/>
      <c r="AL548" s="170"/>
      <c r="AM548" s="170"/>
      <c r="AN548" s="170"/>
      <c r="AO548" s="170"/>
      <c r="AP548" s="170"/>
      <c r="AQ548" s="170"/>
      <c r="AR548" s="170"/>
      <c r="AS548" s="170"/>
    </row>
    <row r="549" spans="1:45">
      <c r="A549" s="170"/>
      <c r="AC549" s="170"/>
      <c r="AD549" s="170"/>
      <c r="AE549" s="170"/>
      <c r="AF549" s="170"/>
      <c r="AG549" s="170"/>
      <c r="AJ549" s="170"/>
      <c r="AK549" s="170"/>
      <c r="AL549" s="170"/>
      <c r="AM549" s="170"/>
      <c r="AN549" s="170"/>
      <c r="AO549" s="170"/>
      <c r="AP549" s="170"/>
      <c r="AQ549" s="170"/>
      <c r="AR549" s="170"/>
      <c r="AS549" s="170"/>
    </row>
    <row r="550" spans="1:45">
      <c r="A550" s="170"/>
      <c r="AC550" s="170"/>
      <c r="AD550" s="170"/>
      <c r="AE550" s="170"/>
      <c r="AF550" s="170"/>
      <c r="AG550" s="170"/>
      <c r="AJ550" s="170"/>
      <c r="AK550" s="170"/>
      <c r="AL550" s="170"/>
      <c r="AM550" s="170"/>
      <c r="AN550" s="170"/>
      <c r="AO550" s="170"/>
      <c r="AP550" s="170"/>
      <c r="AQ550" s="170"/>
      <c r="AR550" s="170"/>
      <c r="AS550" s="170"/>
    </row>
    <row r="551" spans="1:45">
      <c r="A551" s="170"/>
      <c r="AC551" s="170"/>
      <c r="AD551" s="170"/>
      <c r="AE551" s="170"/>
      <c r="AF551" s="170"/>
      <c r="AG551" s="170"/>
      <c r="AJ551" s="170"/>
      <c r="AK551" s="170"/>
      <c r="AL551" s="170"/>
      <c r="AM551" s="170"/>
      <c r="AN551" s="170"/>
      <c r="AO551" s="170"/>
      <c r="AP551" s="170"/>
      <c r="AQ551" s="170"/>
      <c r="AR551" s="170"/>
      <c r="AS551" s="170"/>
    </row>
    <row r="552" spans="1:45">
      <c r="A552" s="170"/>
      <c r="AC552" s="170"/>
      <c r="AD552" s="170"/>
      <c r="AE552" s="170"/>
      <c r="AF552" s="170"/>
      <c r="AG552" s="170"/>
      <c r="AJ552" s="170"/>
      <c r="AK552" s="170"/>
      <c r="AL552" s="170"/>
      <c r="AM552" s="170"/>
      <c r="AN552" s="170"/>
      <c r="AO552" s="170"/>
      <c r="AP552" s="170"/>
      <c r="AQ552" s="170"/>
      <c r="AR552" s="170"/>
      <c r="AS552" s="170"/>
    </row>
    <row r="553" spans="1:45">
      <c r="A553" s="170"/>
      <c r="AC553" s="170"/>
      <c r="AD553" s="170"/>
      <c r="AE553" s="170"/>
      <c r="AF553" s="170"/>
      <c r="AG553" s="170"/>
      <c r="AJ553" s="170"/>
      <c r="AK553" s="170"/>
      <c r="AL553" s="170"/>
      <c r="AM553" s="170"/>
      <c r="AN553" s="170"/>
      <c r="AO553" s="170"/>
      <c r="AP553" s="170"/>
      <c r="AQ553" s="170"/>
      <c r="AR553" s="170"/>
      <c r="AS553" s="170"/>
    </row>
    <row r="554" spans="1:45">
      <c r="A554" s="170"/>
      <c r="AC554" s="170"/>
      <c r="AD554" s="170"/>
      <c r="AE554" s="170"/>
      <c r="AF554" s="170"/>
      <c r="AG554" s="170"/>
      <c r="AJ554" s="170"/>
      <c r="AK554" s="170"/>
      <c r="AL554" s="170"/>
      <c r="AM554" s="170"/>
      <c r="AN554" s="170"/>
      <c r="AO554" s="170"/>
      <c r="AP554" s="170"/>
      <c r="AQ554" s="170"/>
      <c r="AR554" s="170"/>
      <c r="AS554" s="170"/>
    </row>
    <row r="555" spans="1:45">
      <c r="A555" s="170"/>
      <c r="AC555" s="170"/>
      <c r="AD555" s="170"/>
      <c r="AE555" s="170"/>
      <c r="AF555" s="170"/>
      <c r="AG555" s="170"/>
      <c r="AJ555" s="170"/>
      <c r="AK555" s="170"/>
      <c r="AL555" s="170"/>
      <c r="AM555" s="170"/>
      <c r="AN555" s="170"/>
      <c r="AO555" s="170"/>
      <c r="AP555" s="170"/>
      <c r="AQ555" s="170"/>
      <c r="AR555" s="170"/>
      <c r="AS555" s="170"/>
    </row>
    <row r="556" spans="1:45">
      <c r="A556" s="170"/>
      <c r="AC556" s="170"/>
      <c r="AD556" s="170"/>
      <c r="AE556" s="170"/>
      <c r="AF556" s="170"/>
      <c r="AG556" s="170"/>
      <c r="AJ556" s="170"/>
      <c r="AK556" s="170"/>
      <c r="AL556" s="170"/>
      <c r="AM556" s="170"/>
      <c r="AN556" s="170"/>
      <c r="AO556" s="170"/>
      <c r="AP556" s="170"/>
      <c r="AQ556" s="170"/>
      <c r="AR556" s="170"/>
      <c r="AS556" s="170"/>
    </row>
    <row r="557" spans="1:45">
      <c r="A557" s="170"/>
      <c r="AC557" s="170"/>
      <c r="AD557" s="170"/>
      <c r="AE557" s="170"/>
      <c r="AF557" s="170"/>
      <c r="AG557" s="170"/>
      <c r="AJ557" s="170"/>
      <c r="AK557" s="170"/>
      <c r="AL557" s="170"/>
      <c r="AM557" s="170"/>
      <c r="AN557" s="170"/>
      <c r="AO557" s="170"/>
      <c r="AP557" s="170"/>
      <c r="AQ557" s="170"/>
      <c r="AR557" s="170"/>
      <c r="AS557" s="170"/>
    </row>
    <row r="558" spans="1:45">
      <c r="A558" s="170"/>
      <c r="AC558" s="170"/>
      <c r="AD558" s="170"/>
      <c r="AE558" s="170"/>
      <c r="AF558" s="170"/>
      <c r="AG558" s="170"/>
      <c r="AJ558" s="170"/>
      <c r="AK558" s="170"/>
      <c r="AL558" s="170"/>
      <c r="AM558" s="170"/>
      <c r="AN558" s="170"/>
      <c r="AO558" s="170"/>
      <c r="AP558" s="170"/>
      <c r="AQ558" s="170"/>
      <c r="AR558" s="170"/>
      <c r="AS558" s="170"/>
    </row>
    <row r="559" spans="1:45">
      <c r="A559" s="170"/>
      <c r="AC559" s="170"/>
      <c r="AD559" s="170"/>
      <c r="AE559" s="170"/>
      <c r="AF559" s="170"/>
      <c r="AG559" s="170"/>
      <c r="AJ559" s="170"/>
      <c r="AK559" s="170"/>
      <c r="AL559" s="170"/>
      <c r="AM559" s="170"/>
      <c r="AN559" s="170"/>
      <c r="AO559" s="170"/>
      <c r="AP559" s="170"/>
      <c r="AQ559" s="170"/>
      <c r="AR559" s="170"/>
      <c r="AS559" s="170"/>
    </row>
    <row r="560" spans="1:45">
      <c r="A560" s="170"/>
      <c r="AC560" s="170"/>
      <c r="AD560" s="170"/>
      <c r="AE560" s="170"/>
      <c r="AF560" s="170"/>
      <c r="AG560" s="170"/>
      <c r="AJ560" s="170"/>
      <c r="AK560" s="170"/>
      <c r="AL560" s="170"/>
      <c r="AM560" s="170"/>
      <c r="AN560" s="170"/>
      <c r="AO560" s="170"/>
      <c r="AP560" s="170"/>
      <c r="AQ560" s="170"/>
      <c r="AR560" s="170"/>
      <c r="AS560" s="170"/>
    </row>
    <row r="561" spans="1:45">
      <c r="A561" s="170"/>
      <c r="AC561" s="170"/>
      <c r="AD561" s="170"/>
      <c r="AE561" s="170"/>
      <c r="AF561" s="170"/>
      <c r="AG561" s="170"/>
      <c r="AJ561" s="170"/>
      <c r="AK561" s="170"/>
      <c r="AL561" s="170"/>
      <c r="AM561" s="170"/>
      <c r="AN561" s="170"/>
      <c r="AO561" s="170"/>
      <c r="AP561" s="170"/>
      <c r="AQ561" s="170"/>
      <c r="AR561" s="170"/>
      <c r="AS561" s="170"/>
    </row>
    <row r="562" spans="1:45">
      <c r="A562" s="170"/>
      <c r="AC562" s="170"/>
      <c r="AD562" s="170"/>
      <c r="AE562" s="170"/>
      <c r="AF562" s="170"/>
      <c r="AG562" s="170"/>
      <c r="AJ562" s="170"/>
      <c r="AK562" s="170"/>
      <c r="AL562" s="170"/>
      <c r="AM562" s="170"/>
      <c r="AN562" s="170"/>
      <c r="AO562" s="170"/>
      <c r="AP562" s="170"/>
      <c r="AQ562" s="170"/>
      <c r="AR562" s="170"/>
      <c r="AS562" s="170"/>
    </row>
    <row r="563" spans="1:45">
      <c r="A563" s="170"/>
      <c r="AC563" s="170"/>
      <c r="AD563" s="170"/>
      <c r="AE563" s="170"/>
      <c r="AF563" s="170"/>
      <c r="AG563" s="170"/>
      <c r="AJ563" s="170"/>
      <c r="AK563" s="170"/>
      <c r="AL563" s="170"/>
      <c r="AM563" s="170"/>
      <c r="AN563" s="170"/>
      <c r="AO563" s="170"/>
      <c r="AP563" s="170"/>
      <c r="AQ563" s="170"/>
      <c r="AR563" s="170"/>
      <c r="AS563" s="170"/>
    </row>
    <row r="564" spans="1:45">
      <c r="A564" s="170"/>
      <c r="AC564" s="170"/>
      <c r="AD564" s="170"/>
      <c r="AE564" s="170"/>
      <c r="AF564" s="170"/>
      <c r="AG564" s="170"/>
      <c r="AJ564" s="170"/>
      <c r="AK564" s="170"/>
      <c r="AL564" s="170"/>
      <c r="AM564" s="170"/>
      <c r="AN564" s="170"/>
      <c r="AO564" s="170"/>
      <c r="AP564" s="170"/>
      <c r="AQ564" s="170"/>
      <c r="AR564" s="170"/>
      <c r="AS564" s="170"/>
    </row>
    <row r="565" spans="1:45">
      <c r="A565" s="170"/>
      <c r="AC565" s="170"/>
      <c r="AD565" s="170"/>
      <c r="AE565" s="170"/>
      <c r="AF565" s="170"/>
      <c r="AG565" s="170"/>
      <c r="AJ565" s="170"/>
      <c r="AK565" s="170"/>
      <c r="AL565" s="170"/>
      <c r="AM565" s="170"/>
      <c r="AN565" s="170"/>
      <c r="AO565" s="170"/>
      <c r="AP565" s="170"/>
      <c r="AQ565" s="170"/>
      <c r="AR565" s="170"/>
      <c r="AS565" s="170"/>
    </row>
    <row r="566" spans="1:45">
      <c r="A566" s="170"/>
      <c r="AC566" s="170"/>
      <c r="AD566" s="170"/>
      <c r="AE566" s="170"/>
      <c r="AF566" s="170"/>
      <c r="AG566" s="170"/>
      <c r="AJ566" s="170"/>
      <c r="AK566" s="170"/>
      <c r="AL566" s="170"/>
      <c r="AM566" s="170"/>
      <c r="AN566" s="170"/>
      <c r="AO566" s="170"/>
      <c r="AP566" s="170"/>
      <c r="AQ566" s="170"/>
      <c r="AR566" s="170"/>
      <c r="AS566" s="170"/>
    </row>
    <row r="567" spans="1:45">
      <c r="A567" s="170"/>
      <c r="AC567" s="170"/>
      <c r="AD567" s="170"/>
      <c r="AE567" s="170"/>
      <c r="AF567" s="170"/>
      <c r="AG567" s="170"/>
      <c r="AJ567" s="170"/>
      <c r="AK567" s="170"/>
      <c r="AL567" s="170"/>
      <c r="AM567" s="170"/>
      <c r="AN567" s="170"/>
      <c r="AO567" s="170"/>
      <c r="AP567" s="170"/>
      <c r="AQ567" s="170"/>
      <c r="AR567" s="170"/>
      <c r="AS567" s="170"/>
    </row>
    <row r="568" spans="1:45">
      <c r="A568" s="170"/>
      <c r="AC568" s="170"/>
      <c r="AD568" s="170"/>
      <c r="AE568" s="170"/>
      <c r="AF568" s="170"/>
      <c r="AG568" s="170"/>
      <c r="AJ568" s="170"/>
      <c r="AK568" s="170"/>
      <c r="AL568" s="170"/>
      <c r="AM568" s="170"/>
      <c r="AN568" s="170"/>
      <c r="AO568" s="170"/>
      <c r="AP568" s="170"/>
      <c r="AQ568" s="170"/>
      <c r="AR568" s="170"/>
      <c r="AS568" s="170"/>
    </row>
    <row r="569" spans="1:45">
      <c r="A569" s="170"/>
      <c r="AC569" s="170"/>
      <c r="AD569" s="170"/>
      <c r="AE569" s="170"/>
      <c r="AF569" s="170"/>
      <c r="AG569" s="170"/>
      <c r="AJ569" s="170"/>
      <c r="AK569" s="170"/>
      <c r="AL569" s="170"/>
      <c r="AM569" s="170"/>
      <c r="AN569" s="170"/>
      <c r="AO569" s="170"/>
      <c r="AP569" s="170"/>
      <c r="AQ569" s="170"/>
      <c r="AR569" s="170"/>
      <c r="AS569" s="170"/>
    </row>
    <row r="570" spans="1:45">
      <c r="A570" s="170"/>
      <c r="AC570" s="170"/>
      <c r="AD570" s="170"/>
      <c r="AE570" s="170"/>
      <c r="AF570" s="170"/>
      <c r="AG570" s="170"/>
      <c r="AJ570" s="170"/>
      <c r="AK570" s="170"/>
      <c r="AL570" s="170"/>
      <c r="AM570" s="170"/>
      <c r="AN570" s="170"/>
      <c r="AO570" s="170"/>
      <c r="AP570" s="170"/>
      <c r="AQ570" s="170"/>
      <c r="AR570" s="170"/>
      <c r="AS570" s="170"/>
    </row>
    <row r="571" spans="1:45">
      <c r="A571" s="170"/>
      <c r="AC571" s="170"/>
      <c r="AD571" s="170"/>
      <c r="AE571" s="170"/>
      <c r="AF571" s="170"/>
      <c r="AG571" s="170"/>
      <c r="AJ571" s="170"/>
      <c r="AK571" s="170"/>
      <c r="AL571" s="170"/>
      <c r="AM571" s="170"/>
      <c r="AN571" s="170"/>
      <c r="AO571" s="170"/>
      <c r="AP571" s="170"/>
      <c r="AQ571" s="170"/>
      <c r="AR571" s="170"/>
      <c r="AS571" s="170"/>
    </row>
    <row r="572" spans="1:45">
      <c r="A572" s="170"/>
      <c r="AC572" s="170"/>
      <c r="AD572" s="170"/>
      <c r="AE572" s="170"/>
      <c r="AF572" s="170"/>
      <c r="AG572" s="170"/>
      <c r="AJ572" s="170"/>
      <c r="AK572" s="170"/>
      <c r="AL572" s="170"/>
      <c r="AM572" s="170"/>
      <c r="AN572" s="170"/>
      <c r="AO572" s="170"/>
      <c r="AP572" s="170"/>
      <c r="AQ572" s="170"/>
      <c r="AR572" s="170"/>
      <c r="AS572" s="170"/>
    </row>
    <row r="573" spans="1:45">
      <c r="A573" s="170"/>
      <c r="AC573" s="170"/>
      <c r="AD573" s="170"/>
      <c r="AE573" s="170"/>
      <c r="AF573" s="170"/>
      <c r="AG573" s="170"/>
      <c r="AJ573" s="170"/>
      <c r="AK573" s="170"/>
      <c r="AL573" s="170"/>
      <c r="AM573" s="170"/>
      <c r="AN573" s="170"/>
      <c r="AO573" s="170"/>
      <c r="AP573" s="170"/>
      <c r="AQ573" s="170"/>
      <c r="AR573" s="170"/>
      <c r="AS573" s="170"/>
    </row>
    <row r="574" spans="1:45">
      <c r="A574" s="170"/>
      <c r="AC574" s="170"/>
      <c r="AD574" s="170"/>
      <c r="AE574" s="170"/>
      <c r="AF574" s="170"/>
      <c r="AG574" s="170"/>
      <c r="AJ574" s="170"/>
      <c r="AK574" s="170"/>
      <c r="AL574" s="170"/>
      <c r="AM574" s="170"/>
      <c r="AN574" s="170"/>
      <c r="AO574" s="170"/>
      <c r="AP574" s="170"/>
      <c r="AQ574" s="170"/>
      <c r="AR574" s="170"/>
      <c r="AS574" s="170"/>
    </row>
    <row r="575" spans="1:45">
      <c r="A575" s="170"/>
      <c r="AC575" s="170"/>
      <c r="AD575" s="170"/>
      <c r="AE575" s="170"/>
      <c r="AF575" s="170"/>
      <c r="AG575" s="170"/>
      <c r="AJ575" s="170"/>
      <c r="AK575" s="170"/>
      <c r="AL575" s="170"/>
      <c r="AM575" s="170"/>
      <c r="AN575" s="170"/>
      <c r="AO575" s="170"/>
      <c r="AP575" s="170"/>
      <c r="AQ575" s="170"/>
      <c r="AR575" s="170"/>
      <c r="AS575" s="170"/>
    </row>
    <row r="576" spans="1:45">
      <c r="A576" s="170"/>
      <c r="AC576" s="170"/>
      <c r="AD576" s="170"/>
      <c r="AE576" s="170"/>
      <c r="AF576" s="170"/>
      <c r="AG576" s="170"/>
      <c r="AJ576" s="170"/>
      <c r="AK576" s="170"/>
      <c r="AL576" s="170"/>
      <c r="AM576" s="170"/>
      <c r="AN576" s="170"/>
      <c r="AO576" s="170"/>
      <c r="AP576" s="170"/>
      <c r="AQ576" s="170"/>
      <c r="AR576" s="170"/>
      <c r="AS576" s="170"/>
    </row>
    <row r="577" spans="1:45">
      <c r="A577" s="170"/>
      <c r="AC577" s="170"/>
      <c r="AD577" s="170"/>
      <c r="AE577" s="170"/>
      <c r="AF577" s="170"/>
      <c r="AG577" s="170"/>
      <c r="AJ577" s="170"/>
      <c r="AK577" s="170"/>
      <c r="AL577" s="170"/>
      <c r="AM577" s="170"/>
      <c r="AN577" s="170"/>
      <c r="AO577" s="170"/>
      <c r="AP577" s="170"/>
      <c r="AQ577" s="170"/>
      <c r="AR577" s="170"/>
      <c r="AS577" s="170"/>
    </row>
    <row r="578" spans="1:45">
      <c r="A578" s="170"/>
      <c r="AC578" s="170"/>
      <c r="AD578" s="170"/>
      <c r="AE578" s="170"/>
      <c r="AF578" s="170"/>
      <c r="AG578" s="170"/>
      <c r="AJ578" s="170"/>
      <c r="AK578" s="170"/>
      <c r="AL578" s="170"/>
      <c r="AM578" s="170"/>
      <c r="AN578" s="170"/>
      <c r="AO578" s="170"/>
      <c r="AP578" s="170"/>
      <c r="AQ578" s="170"/>
      <c r="AR578" s="170"/>
      <c r="AS578" s="170"/>
    </row>
    <row r="579" spans="1:45">
      <c r="A579" s="170"/>
      <c r="AC579" s="170"/>
      <c r="AD579" s="170"/>
      <c r="AE579" s="170"/>
      <c r="AF579" s="170"/>
      <c r="AG579" s="170"/>
      <c r="AJ579" s="170"/>
      <c r="AK579" s="170"/>
      <c r="AL579" s="170"/>
      <c r="AM579" s="170"/>
      <c r="AN579" s="170"/>
      <c r="AO579" s="170"/>
      <c r="AP579" s="170"/>
      <c r="AQ579" s="170"/>
      <c r="AR579" s="170"/>
      <c r="AS579" s="170"/>
    </row>
    <row r="580" spans="1:45">
      <c r="A580" s="170"/>
      <c r="AC580" s="170"/>
      <c r="AD580" s="170"/>
      <c r="AE580" s="170"/>
      <c r="AF580" s="170"/>
      <c r="AG580" s="170"/>
      <c r="AJ580" s="170"/>
      <c r="AK580" s="170"/>
      <c r="AL580" s="170"/>
      <c r="AM580" s="170"/>
      <c r="AN580" s="170"/>
      <c r="AO580" s="170"/>
      <c r="AP580" s="170"/>
      <c r="AQ580" s="170"/>
      <c r="AR580" s="170"/>
      <c r="AS580" s="170"/>
    </row>
    <row r="581" spans="1:45">
      <c r="A581" s="170"/>
      <c r="AC581" s="170"/>
      <c r="AD581" s="170"/>
      <c r="AE581" s="170"/>
      <c r="AF581" s="170"/>
      <c r="AG581" s="170"/>
      <c r="AJ581" s="170"/>
      <c r="AK581" s="170"/>
      <c r="AL581" s="170"/>
      <c r="AM581" s="170"/>
      <c r="AN581" s="170"/>
      <c r="AO581" s="170"/>
      <c r="AP581" s="170"/>
      <c r="AQ581" s="170"/>
      <c r="AR581" s="170"/>
      <c r="AS581" s="170"/>
    </row>
    <row r="582" spans="1:45">
      <c r="A582" s="170"/>
      <c r="AC582" s="170"/>
      <c r="AD582" s="170"/>
      <c r="AE582" s="170"/>
      <c r="AF582" s="170"/>
      <c r="AG582" s="170"/>
      <c r="AJ582" s="170"/>
      <c r="AK582" s="170"/>
      <c r="AL582" s="170"/>
      <c r="AM582" s="170"/>
      <c r="AN582" s="170"/>
      <c r="AO582" s="170"/>
      <c r="AP582" s="170"/>
      <c r="AQ582" s="170"/>
      <c r="AR582" s="170"/>
      <c r="AS582" s="170"/>
    </row>
    <row r="583" spans="1:45">
      <c r="A583" s="170"/>
      <c r="AC583" s="170"/>
      <c r="AD583" s="170"/>
      <c r="AE583" s="170"/>
      <c r="AF583" s="170"/>
      <c r="AG583" s="170"/>
      <c r="AJ583" s="170"/>
      <c r="AK583" s="170"/>
      <c r="AL583" s="170"/>
      <c r="AM583" s="170"/>
      <c r="AN583" s="170"/>
      <c r="AO583" s="170"/>
      <c r="AP583" s="170"/>
      <c r="AQ583" s="170"/>
      <c r="AR583" s="170"/>
      <c r="AS583" s="170"/>
    </row>
    <row r="584" spans="1:45">
      <c r="A584" s="170"/>
      <c r="AC584" s="170"/>
      <c r="AD584" s="170"/>
      <c r="AE584" s="170"/>
      <c r="AF584" s="170"/>
      <c r="AG584" s="170"/>
      <c r="AJ584" s="170"/>
      <c r="AK584" s="170"/>
      <c r="AL584" s="170"/>
      <c r="AM584" s="170"/>
      <c r="AN584" s="170"/>
      <c r="AO584" s="170"/>
      <c r="AP584" s="170"/>
      <c r="AQ584" s="170"/>
      <c r="AR584" s="170"/>
      <c r="AS584" s="170"/>
    </row>
    <row r="585" spans="1:45">
      <c r="A585" s="170"/>
      <c r="AC585" s="170"/>
      <c r="AD585" s="170"/>
      <c r="AE585" s="170"/>
      <c r="AF585" s="170"/>
      <c r="AG585" s="170"/>
      <c r="AJ585" s="170"/>
      <c r="AK585" s="170"/>
      <c r="AL585" s="170"/>
      <c r="AM585" s="170"/>
      <c r="AN585" s="170"/>
      <c r="AO585" s="170"/>
      <c r="AP585" s="170"/>
      <c r="AQ585" s="170"/>
      <c r="AR585" s="170"/>
      <c r="AS585" s="170"/>
    </row>
    <row r="586" spans="1:45">
      <c r="A586" s="170"/>
      <c r="AC586" s="170"/>
      <c r="AD586" s="170"/>
      <c r="AE586" s="170"/>
      <c r="AF586" s="170"/>
      <c r="AG586" s="170"/>
      <c r="AJ586" s="170"/>
      <c r="AK586" s="170"/>
      <c r="AL586" s="170"/>
      <c r="AM586" s="170"/>
      <c r="AN586" s="170"/>
      <c r="AO586" s="170"/>
      <c r="AP586" s="170"/>
      <c r="AQ586" s="170"/>
      <c r="AR586" s="170"/>
      <c r="AS586" s="170"/>
    </row>
    <row r="587" spans="1:45">
      <c r="A587" s="170"/>
      <c r="AC587" s="170"/>
      <c r="AD587" s="170"/>
      <c r="AE587" s="170"/>
      <c r="AF587" s="170"/>
      <c r="AG587" s="170"/>
      <c r="AJ587" s="170"/>
      <c r="AK587" s="170"/>
      <c r="AL587" s="170"/>
      <c r="AM587" s="170"/>
      <c r="AN587" s="170"/>
      <c r="AO587" s="170"/>
      <c r="AP587" s="170"/>
      <c r="AQ587" s="170"/>
      <c r="AR587" s="170"/>
      <c r="AS587" s="170"/>
    </row>
    <row r="588" spans="1:45">
      <c r="A588" s="170"/>
      <c r="AC588" s="170"/>
      <c r="AD588" s="170"/>
      <c r="AE588" s="170"/>
      <c r="AF588" s="170"/>
      <c r="AG588" s="170"/>
      <c r="AJ588" s="170"/>
      <c r="AK588" s="170"/>
      <c r="AL588" s="170"/>
      <c r="AM588" s="170"/>
      <c r="AN588" s="170"/>
      <c r="AO588" s="170"/>
      <c r="AP588" s="170"/>
      <c r="AQ588" s="170"/>
      <c r="AR588" s="170"/>
      <c r="AS588" s="170"/>
    </row>
    <row r="589" spans="1:45">
      <c r="A589" s="170"/>
      <c r="AC589" s="170"/>
      <c r="AD589" s="170"/>
      <c r="AE589" s="170"/>
      <c r="AF589" s="170"/>
      <c r="AG589" s="170"/>
      <c r="AJ589" s="170"/>
      <c r="AK589" s="170"/>
      <c r="AL589" s="170"/>
      <c r="AM589" s="170"/>
      <c r="AN589" s="170"/>
      <c r="AO589" s="170"/>
      <c r="AP589" s="170"/>
      <c r="AQ589" s="170"/>
      <c r="AR589" s="170"/>
      <c r="AS589" s="170"/>
    </row>
    <row r="590" spans="1:45">
      <c r="A590" s="170"/>
      <c r="AC590" s="170"/>
      <c r="AD590" s="170"/>
      <c r="AE590" s="170"/>
      <c r="AF590" s="170"/>
      <c r="AG590" s="170"/>
      <c r="AJ590" s="170"/>
      <c r="AK590" s="170"/>
      <c r="AL590" s="170"/>
      <c r="AM590" s="170"/>
      <c r="AN590" s="170"/>
      <c r="AO590" s="170"/>
      <c r="AP590" s="170"/>
      <c r="AQ590" s="170"/>
      <c r="AR590" s="170"/>
      <c r="AS590" s="170"/>
    </row>
    <row r="591" spans="1:45">
      <c r="A591" s="170"/>
      <c r="AC591" s="170"/>
      <c r="AD591" s="170"/>
      <c r="AE591" s="170"/>
      <c r="AF591" s="170"/>
      <c r="AG591" s="170"/>
      <c r="AJ591" s="170"/>
      <c r="AK591" s="170"/>
      <c r="AL591" s="170"/>
      <c r="AM591" s="170"/>
      <c r="AN591" s="170"/>
      <c r="AO591" s="170"/>
      <c r="AP591" s="170"/>
      <c r="AQ591" s="170"/>
      <c r="AR591" s="170"/>
      <c r="AS591" s="170"/>
    </row>
    <row r="592" spans="1:45">
      <c r="A592" s="170"/>
      <c r="AC592" s="170"/>
      <c r="AD592" s="170"/>
      <c r="AE592" s="170"/>
      <c r="AF592" s="170"/>
      <c r="AG592" s="170"/>
      <c r="AJ592" s="170"/>
      <c r="AK592" s="170"/>
      <c r="AL592" s="170"/>
      <c r="AM592" s="170"/>
      <c r="AN592" s="170"/>
      <c r="AO592" s="170"/>
      <c r="AP592" s="170"/>
      <c r="AQ592" s="170"/>
      <c r="AR592" s="170"/>
      <c r="AS592" s="170"/>
    </row>
    <row r="593" spans="1:45">
      <c r="A593" s="170"/>
      <c r="AC593" s="170"/>
      <c r="AD593" s="170"/>
      <c r="AE593" s="170"/>
      <c r="AF593" s="170"/>
      <c r="AG593" s="170"/>
      <c r="AJ593" s="170"/>
      <c r="AK593" s="170"/>
      <c r="AL593" s="170"/>
      <c r="AM593" s="170"/>
      <c r="AN593" s="170"/>
      <c r="AO593" s="170"/>
      <c r="AP593" s="170"/>
      <c r="AQ593" s="170"/>
      <c r="AR593" s="170"/>
      <c r="AS593" s="170"/>
    </row>
    <row r="594" spans="1:45">
      <c r="A594" s="170"/>
      <c r="AC594" s="170"/>
      <c r="AD594" s="170"/>
      <c r="AE594" s="170"/>
      <c r="AF594" s="170"/>
      <c r="AG594" s="170"/>
      <c r="AJ594" s="170"/>
      <c r="AK594" s="170"/>
      <c r="AL594" s="170"/>
      <c r="AM594" s="170"/>
      <c r="AN594" s="170"/>
      <c r="AO594" s="170"/>
      <c r="AP594" s="170"/>
      <c r="AQ594" s="170"/>
      <c r="AR594" s="170"/>
      <c r="AS594" s="170"/>
    </row>
    <row r="595" spans="1:45">
      <c r="A595" s="170"/>
      <c r="AC595" s="170"/>
      <c r="AD595" s="170"/>
      <c r="AE595" s="170"/>
      <c r="AF595" s="170"/>
      <c r="AG595" s="170"/>
      <c r="AJ595" s="170"/>
      <c r="AK595" s="170"/>
      <c r="AL595" s="170"/>
      <c r="AM595" s="170"/>
      <c r="AN595" s="170"/>
      <c r="AO595" s="170"/>
      <c r="AP595" s="170"/>
      <c r="AQ595" s="170"/>
      <c r="AR595" s="170"/>
      <c r="AS595" s="170"/>
    </row>
    <row r="596" spans="1:45">
      <c r="A596" s="170"/>
      <c r="AC596" s="170"/>
      <c r="AD596" s="170"/>
      <c r="AE596" s="170"/>
      <c r="AF596" s="170"/>
      <c r="AG596" s="170"/>
      <c r="AJ596" s="170"/>
      <c r="AK596" s="170"/>
      <c r="AL596" s="170"/>
      <c r="AM596" s="170"/>
      <c r="AN596" s="170"/>
      <c r="AO596" s="170"/>
      <c r="AP596" s="170"/>
      <c r="AQ596" s="170"/>
      <c r="AR596" s="170"/>
      <c r="AS596" s="170"/>
    </row>
    <row r="597" spans="1:45">
      <c r="A597" s="170"/>
      <c r="AC597" s="170"/>
      <c r="AD597" s="170"/>
      <c r="AE597" s="170"/>
      <c r="AF597" s="170"/>
      <c r="AG597" s="170"/>
      <c r="AJ597" s="170"/>
      <c r="AK597" s="170"/>
      <c r="AL597" s="170"/>
      <c r="AM597" s="170"/>
      <c r="AN597" s="170"/>
      <c r="AO597" s="170"/>
      <c r="AP597" s="170"/>
      <c r="AQ597" s="170"/>
      <c r="AR597" s="170"/>
      <c r="AS597" s="170"/>
    </row>
    <row r="598" spans="1:45">
      <c r="A598" s="170"/>
      <c r="AC598" s="170"/>
      <c r="AD598" s="170"/>
      <c r="AE598" s="170"/>
      <c r="AF598" s="170"/>
      <c r="AG598" s="170"/>
      <c r="AJ598" s="170"/>
      <c r="AK598" s="170"/>
      <c r="AL598" s="170"/>
      <c r="AM598" s="170"/>
      <c r="AN598" s="170"/>
      <c r="AO598" s="170"/>
      <c r="AP598" s="170"/>
      <c r="AQ598" s="170"/>
      <c r="AR598" s="170"/>
      <c r="AS598" s="170"/>
    </row>
    <row r="599" spans="1:45">
      <c r="A599" s="170"/>
      <c r="AC599" s="170"/>
      <c r="AD599" s="170"/>
      <c r="AE599" s="170"/>
      <c r="AF599" s="170"/>
      <c r="AG599" s="170"/>
      <c r="AJ599" s="170"/>
      <c r="AK599" s="170"/>
      <c r="AL599" s="170"/>
      <c r="AM599" s="170"/>
      <c r="AN599" s="170"/>
      <c r="AO599" s="170"/>
      <c r="AP599" s="170"/>
      <c r="AQ599" s="170"/>
      <c r="AR599" s="170"/>
      <c r="AS599" s="170"/>
    </row>
    <row r="600" spans="1:45">
      <c r="A600" s="170"/>
      <c r="AC600" s="170"/>
      <c r="AD600" s="170"/>
      <c r="AE600" s="170"/>
      <c r="AF600" s="170"/>
      <c r="AG600" s="170"/>
      <c r="AJ600" s="170"/>
      <c r="AK600" s="170"/>
      <c r="AL600" s="170"/>
      <c r="AM600" s="170"/>
      <c r="AN600" s="170"/>
      <c r="AO600" s="170"/>
      <c r="AP600" s="170"/>
      <c r="AQ600" s="170"/>
      <c r="AR600" s="170"/>
      <c r="AS600" s="170"/>
    </row>
    <row r="601" spans="1:45">
      <c r="A601" s="170"/>
      <c r="AC601" s="170"/>
      <c r="AD601" s="170"/>
      <c r="AE601" s="170"/>
      <c r="AF601" s="170"/>
      <c r="AG601" s="170"/>
      <c r="AJ601" s="170"/>
      <c r="AK601" s="170"/>
      <c r="AL601" s="170"/>
      <c r="AM601" s="170"/>
      <c r="AN601" s="170"/>
      <c r="AO601" s="170"/>
      <c r="AP601" s="170"/>
      <c r="AQ601" s="170"/>
      <c r="AR601" s="170"/>
      <c r="AS601" s="170"/>
    </row>
    <row r="602" spans="1:45">
      <c r="A602" s="170"/>
      <c r="AC602" s="170"/>
      <c r="AD602" s="170"/>
      <c r="AE602" s="170"/>
      <c r="AF602" s="170"/>
      <c r="AG602" s="170"/>
      <c r="AJ602" s="170"/>
      <c r="AK602" s="170"/>
      <c r="AL602" s="170"/>
      <c r="AM602" s="170"/>
      <c r="AN602" s="170"/>
      <c r="AO602" s="170"/>
      <c r="AP602" s="170"/>
      <c r="AQ602" s="170"/>
      <c r="AR602" s="170"/>
      <c r="AS602" s="170"/>
    </row>
    <row r="603" spans="1:45">
      <c r="A603" s="170"/>
      <c r="AC603" s="170"/>
      <c r="AD603" s="170"/>
      <c r="AE603" s="170"/>
      <c r="AF603" s="170"/>
      <c r="AG603" s="170"/>
      <c r="AJ603" s="170"/>
      <c r="AK603" s="170"/>
      <c r="AL603" s="170"/>
      <c r="AM603" s="170"/>
      <c r="AN603" s="170"/>
      <c r="AO603" s="170"/>
      <c r="AP603" s="170"/>
      <c r="AQ603" s="170"/>
      <c r="AR603" s="170"/>
      <c r="AS603" s="170"/>
    </row>
    <row r="604" spans="1:45">
      <c r="A604" s="170"/>
      <c r="AC604" s="170"/>
      <c r="AD604" s="170"/>
      <c r="AE604" s="170"/>
      <c r="AF604" s="170"/>
      <c r="AG604" s="170"/>
      <c r="AJ604" s="170"/>
      <c r="AK604" s="170"/>
      <c r="AL604" s="170"/>
      <c r="AM604" s="170"/>
      <c r="AN604" s="170"/>
      <c r="AO604" s="170"/>
      <c r="AP604" s="170"/>
      <c r="AQ604" s="170"/>
      <c r="AR604" s="170"/>
      <c r="AS604" s="170"/>
    </row>
    <row r="605" spans="1:45">
      <c r="A605" s="170"/>
      <c r="AC605" s="170"/>
      <c r="AD605" s="170"/>
      <c r="AE605" s="170"/>
      <c r="AF605" s="170"/>
      <c r="AG605" s="170"/>
      <c r="AJ605" s="170"/>
      <c r="AK605" s="170"/>
      <c r="AL605" s="170"/>
      <c r="AM605" s="170"/>
      <c r="AN605" s="170"/>
      <c r="AO605" s="170"/>
      <c r="AP605" s="170"/>
      <c r="AQ605" s="170"/>
      <c r="AR605" s="170"/>
      <c r="AS605" s="170"/>
    </row>
    <row r="606" spans="1:45">
      <c r="A606" s="170"/>
      <c r="AC606" s="170"/>
      <c r="AD606" s="170"/>
      <c r="AE606" s="170"/>
      <c r="AF606" s="170"/>
      <c r="AG606" s="170"/>
      <c r="AJ606" s="170"/>
      <c r="AK606" s="170"/>
      <c r="AL606" s="170"/>
      <c r="AM606" s="170"/>
      <c r="AN606" s="170"/>
      <c r="AO606" s="170"/>
      <c r="AP606" s="170"/>
      <c r="AQ606" s="170"/>
      <c r="AR606" s="170"/>
      <c r="AS606" s="170"/>
    </row>
    <row r="607" spans="1:45">
      <c r="A607" s="170"/>
      <c r="AC607" s="170"/>
      <c r="AD607" s="170"/>
      <c r="AE607" s="170"/>
      <c r="AF607" s="170"/>
      <c r="AG607" s="170"/>
      <c r="AJ607" s="170"/>
      <c r="AK607" s="170"/>
      <c r="AL607" s="170"/>
      <c r="AM607" s="170"/>
      <c r="AN607" s="170"/>
      <c r="AO607" s="170"/>
      <c r="AP607" s="170"/>
      <c r="AQ607" s="170"/>
      <c r="AR607" s="170"/>
      <c r="AS607" s="170"/>
    </row>
    <row r="608" spans="1:45">
      <c r="A608" s="170"/>
      <c r="AC608" s="170"/>
      <c r="AD608" s="170"/>
      <c r="AE608" s="170"/>
      <c r="AF608" s="170"/>
      <c r="AG608" s="170"/>
      <c r="AJ608" s="170"/>
      <c r="AK608" s="170"/>
      <c r="AL608" s="170"/>
      <c r="AM608" s="170"/>
      <c r="AN608" s="170"/>
      <c r="AO608" s="170"/>
      <c r="AP608" s="170"/>
      <c r="AQ608" s="170"/>
      <c r="AR608" s="170"/>
      <c r="AS608" s="170"/>
    </row>
    <row r="609" spans="1:45">
      <c r="A609" s="170"/>
      <c r="AC609" s="170"/>
      <c r="AD609" s="170"/>
      <c r="AE609" s="170"/>
      <c r="AF609" s="170"/>
      <c r="AG609" s="170"/>
      <c r="AJ609" s="170"/>
      <c r="AK609" s="170"/>
      <c r="AL609" s="170"/>
      <c r="AM609" s="170"/>
      <c r="AN609" s="170"/>
      <c r="AO609" s="170"/>
      <c r="AP609" s="170"/>
      <c r="AQ609" s="170"/>
      <c r="AR609" s="170"/>
      <c r="AS609" s="170"/>
    </row>
    <row r="610" spans="1:45">
      <c r="A610" s="170"/>
      <c r="AC610" s="170"/>
      <c r="AD610" s="170"/>
      <c r="AE610" s="170"/>
      <c r="AF610" s="170"/>
      <c r="AG610" s="170"/>
      <c r="AJ610" s="170"/>
      <c r="AK610" s="170"/>
      <c r="AL610" s="170"/>
      <c r="AM610" s="170"/>
      <c r="AN610" s="170"/>
      <c r="AO610" s="170"/>
      <c r="AP610" s="170"/>
      <c r="AQ610" s="170"/>
      <c r="AR610" s="170"/>
      <c r="AS610" s="170"/>
    </row>
    <row r="611" spans="1:45">
      <c r="A611" s="170"/>
      <c r="AC611" s="170"/>
      <c r="AD611" s="170"/>
      <c r="AE611" s="170"/>
      <c r="AF611" s="170"/>
      <c r="AG611" s="170"/>
      <c r="AJ611" s="170"/>
      <c r="AK611" s="170"/>
      <c r="AL611" s="170"/>
      <c r="AM611" s="170"/>
      <c r="AN611" s="170"/>
      <c r="AO611" s="170"/>
      <c r="AP611" s="170"/>
      <c r="AQ611" s="170"/>
      <c r="AR611" s="170"/>
      <c r="AS611" s="170"/>
    </row>
    <row r="612" spans="1:45">
      <c r="A612" s="170"/>
      <c r="AC612" s="170"/>
      <c r="AD612" s="170"/>
      <c r="AE612" s="170"/>
      <c r="AF612" s="170"/>
      <c r="AG612" s="170"/>
      <c r="AJ612" s="170"/>
      <c r="AK612" s="170"/>
      <c r="AL612" s="170"/>
      <c r="AM612" s="170"/>
      <c r="AN612" s="170"/>
      <c r="AO612" s="170"/>
      <c r="AP612" s="170"/>
      <c r="AQ612" s="170"/>
      <c r="AR612" s="170"/>
      <c r="AS612" s="170"/>
    </row>
    <row r="613" spans="1:45">
      <c r="A613" s="170"/>
      <c r="AC613" s="170"/>
      <c r="AD613" s="170"/>
      <c r="AE613" s="170"/>
      <c r="AF613" s="170"/>
      <c r="AG613" s="170"/>
      <c r="AJ613" s="170"/>
      <c r="AK613" s="170"/>
      <c r="AL613" s="170"/>
      <c r="AM613" s="170"/>
      <c r="AN613" s="170"/>
      <c r="AO613" s="170"/>
      <c r="AP613" s="170"/>
      <c r="AQ613" s="170"/>
      <c r="AR613" s="170"/>
      <c r="AS613" s="170"/>
    </row>
    <row r="614" spans="1:45">
      <c r="A614" s="170"/>
      <c r="AC614" s="170"/>
      <c r="AD614" s="170"/>
      <c r="AE614" s="170"/>
      <c r="AF614" s="170"/>
      <c r="AG614" s="170"/>
      <c r="AJ614" s="170"/>
      <c r="AK614" s="170"/>
      <c r="AL614" s="170"/>
      <c r="AM614" s="170"/>
      <c r="AN614" s="170"/>
      <c r="AO614" s="170"/>
      <c r="AP614" s="170"/>
      <c r="AQ614" s="170"/>
      <c r="AR614" s="170"/>
      <c r="AS614" s="170"/>
    </row>
    <row r="615" spans="1:45">
      <c r="A615" s="170"/>
      <c r="AC615" s="170"/>
      <c r="AD615" s="170"/>
      <c r="AE615" s="170"/>
      <c r="AF615" s="170"/>
      <c r="AG615" s="170"/>
      <c r="AJ615" s="170"/>
      <c r="AK615" s="170"/>
      <c r="AL615" s="170"/>
      <c r="AM615" s="170"/>
      <c r="AN615" s="170"/>
      <c r="AO615" s="170"/>
      <c r="AP615" s="170"/>
      <c r="AQ615" s="170"/>
      <c r="AR615" s="170"/>
      <c r="AS615" s="170"/>
    </row>
    <row r="616" spans="1:45">
      <c r="A616" s="170"/>
      <c r="AC616" s="170"/>
      <c r="AD616" s="170"/>
      <c r="AE616" s="170"/>
      <c r="AF616" s="170"/>
      <c r="AG616" s="170"/>
      <c r="AJ616" s="170"/>
      <c r="AK616" s="170"/>
      <c r="AL616" s="170"/>
      <c r="AM616" s="170"/>
      <c r="AN616" s="170"/>
      <c r="AO616" s="170"/>
      <c r="AP616" s="170"/>
      <c r="AQ616" s="170"/>
      <c r="AR616" s="170"/>
      <c r="AS616" s="170"/>
    </row>
    <row r="617" spans="1:45">
      <c r="A617" s="170"/>
      <c r="AC617" s="170"/>
      <c r="AD617" s="170"/>
      <c r="AE617" s="170"/>
      <c r="AF617" s="170"/>
      <c r="AG617" s="170"/>
      <c r="AJ617" s="170"/>
      <c r="AK617" s="170"/>
      <c r="AL617" s="170"/>
      <c r="AM617" s="170"/>
      <c r="AN617" s="170"/>
      <c r="AO617" s="170"/>
      <c r="AP617" s="170"/>
      <c r="AQ617" s="170"/>
      <c r="AR617" s="170"/>
      <c r="AS617" s="170"/>
    </row>
    <row r="618" spans="1:45">
      <c r="A618" s="170"/>
      <c r="AC618" s="170"/>
      <c r="AD618" s="170"/>
      <c r="AE618" s="170"/>
      <c r="AF618" s="170"/>
      <c r="AG618" s="170"/>
      <c r="AJ618" s="170"/>
      <c r="AK618" s="170"/>
      <c r="AL618" s="170"/>
      <c r="AM618" s="170"/>
      <c r="AN618" s="170"/>
      <c r="AO618" s="170"/>
      <c r="AP618" s="170"/>
      <c r="AQ618" s="170"/>
      <c r="AR618" s="170"/>
      <c r="AS618" s="170"/>
    </row>
    <row r="619" spans="1:45">
      <c r="A619" s="170"/>
      <c r="AC619" s="170"/>
      <c r="AD619" s="170"/>
      <c r="AE619" s="170"/>
      <c r="AF619" s="170"/>
      <c r="AG619" s="170"/>
      <c r="AJ619" s="170"/>
      <c r="AK619" s="170"/>
      <c r="AL619" s="170"/>
      <c r="AM619" s="170"/>
      <c r="AN619" s="170"/>
      <c r="AO619" s="170"/>
      <c r="AP619" s="170"/>
      <c r="AQ619" s="170"/>
      <c r="AR619" s="170"/>
      <c r="AS619" s="170"/>
    </row>
    <row r="620" spans="1:45">
      <c r="A620" s="170"/>
      <c r="AC620" s="170"/>
      <c r="AD620" s="170"/>
      <c r="AE620" s="170"/>
      <c r="AF620" s="170"/>
      <c r="AG620" s="170"/>
      <c r="AJ620" s="170"/>
      <c r="AK620" s="170"/>
      <c r="AL620" s="170"/>
      <c r="AM620" s="170"/>
      <c r="AN620" s="170"/>
      <c r="AO620" s="170"/>
      <c r="AP620" s="170"/>
      <c r="AQ620" s="170"/>
      <c r="AR620" s="170"/>
      <c r="AS620" s="170"/>
    </row>
    <row r="621" spans="1:45">
      <c r="A621" s="170"/>
      <c r="AC621" s="170"/>
      <c r="AD621" s="170"/>
      <c r="AE621" s="170"/>
      <c r="AF621" s="170"/>
      <c r="AG621" s="170"/>
      <c r="AJ621" s="170"/>
      <c r="AK621" s="170"/>
      <c r="AL621" s="170"/>
      <c r="AM621" s="170"/>
      <c r="AN621" s="170"/>
      <c r="AO621" s="170"/>
      <c r="AP621" s="170"/>
      <c r="AQ621" s="170"/>
      <c r="AR621" s="170"/>
      <c r="AS621" s="170"/>
    </row>
    <row r="622" spans="1:45">
      <c r="A622" s="170"/>
      <c r="AC622" s="170"/>
      <c r="AD622" s="170"/>
      <c r="AE622" s="170"/>
      <c r="AF622" s="170"/>
      <c r="AG622" s="170"/>
      <c r="AJ622" s="170"/>
      <c r="AK622" s="170"/>
      <c r="AL622" s="170"/>
      <c r="AM622" s="170"/>
      <c r="AN622" s="170"/>
      <c r="AO622" s="170"/>
      <c r="AP622" s="170"/>
      <c r="AQ622" s="170"/>
      <c r="AR622" s="170"/>
      <c r="AS622" s="170"/>
    </row>
    <row r="623" spans="1:45">
      <c r="A623" s="170"/>
      <c r="AC623" s="170"/>
      <c r="AD623" s="170"/>
      <c r="AE623" s="170"/>
      <c r="AF623" s="170"/>
      <c r="AG623" s="170"/>
      <c r="AJ623" s="170"/>
      <c r="AK623" s="170"/>
      <c r="AL623" s="170"/>
      <c r="AM623" s="170"/>
      <c r="AN623" s="170"/>
      <c r="AO623" s="170"/>
      <c r="AP623" s="170"/>
      <c r="AQ623" s="170"/>
      <c r="AR623" s="170"/>
      <c r="AS623" s="170"/>
    </row>
    <row r="624" spans="1:45">
      <c r="A624" s="170"/>
      <c r="AC624" s="170"/>
      <c r="AD624" s="170"/>
      <c r="AE624" s="170"/>
      <c r="AF624" s="170"/>
      <c r="AG624" s="170"/>
      <c r="AJ624" s="170"/>
      <c r="AK624" s="170"/>
      <c r="AL624" s="170"/>
      <c r="AM624" s="170"/>
      <c r="AN624" s="170"/>
      <c r="AO624" s="170"/>
      <c r="AP624" s="170"/>
      <c r="AQ624" s="170"/>
      <c r="AR624" s="170"/>
      <c r="AS624" s="170"/>
    </row>
    <row r="625" spans="1:45">
      <c r="A625" s="170"/>
      <c r="AC625" s="170"/>
      <c r="AD625" s="170"/>
      <c r="AE625" s="170"/>
      <c r="AF625" s="170"/>
      <c r="AG625" s="170"/>
      <c r="AJ625" s="170"/>
      <c r="AK625" s="170"/>
      <c r="AL625" s="170"/>
      <c r="AM625" s="170"/>
      <c r="AN625" s="170"/>
      <c r="AO625" s="170"/>
      <c r="AP625" s="170"/>
      <c r="AQ625" s="170"/>
      <c r="AR625" s="170"/>
      <c r="AS625" s="170"/>
    </row>
    <row r="626" spans="1:45">
      <c r="A626" s="170"/>
      <c r="AC626" s="170"/>
      <c r="AD626" s="170"/>
      <c r="AE626" s="170"/>
      <c r="AF626" s="170"/>
      <c r="AG626" s="170"/>
      <c r="AJ626" s="170"/>
      <c r="AK626" s="170"/>
      <c r="AL626" s="170"/>
      <c r="AM626" s="170"/>
      <c r="AN626" s="170"/>
      <c r="AO626" s="170"/>
      <c r="AP626" s="170"/>
      <c r="AQ626" s="170"/>
      <c r="AR626" s="170"/>
      <c r="AS626" s="170"/>
    </row>
    <row r="627" spans="1:45">
      <c r="A627" s="170"/>
      <c r="AC627" s="170"/>
      <c r="AD627" s="170"/>
      <c r="AE627" s="170"/>
      <c r="AF627" s="170"/>
      <c r="AG627" s="170"/>
      <c r="AJ627" s="170"/>
      <c r="AK627" s="170"/>
      <c r="AL627" s="170"/>
      <c r="AM627" s="170"/>
      <c r="AN627" s="170"/>
      <c r="AO627" s="170"/>
      <c r="AP627" s="170"/>
      <c r="AQ627" s="170"/>
      <c r="AR627" s="170"/>
      <c r="AS627" s="170"/>
    </row>
    <row r="628" spans="1:45">
      <c r="A628" s="170"/>
      <c r="AC628" s="170"/>
      <c r="AD628" s="170"/>
      <c r="AE628" s="170"/>
      <c r="AF628" s="170"/>
      <c r="AG628" s="170"/>
      <c r="AJ628" s="170"/>
      <c r="AK628" s="170"/>
      <c r="AL628" s="170"/>
      <c r="AM628" s="170"/>
      <c r="AN628" s="170"/>
      <c r="AO628" s="170"/>
      <c r="AP628" s="170"/>
      <c r="AQ628" s="170"/>
      <c r="AR628" s="170"/>
      <c r="AS628" s="170"/>
    </row>
    <row r="629" spans="1:45">
      <c r="A629" s="170"/>
      <c r="AC629" s="170"/>
      <c r="AD629" s="170"/>
      <c r="AE629" s="170"/>
      <c r="AF629" s="170"/>
      <c r="AG629" s="170"/>
      <c r="AJ629" s="170"/>
      <c r="AK629" s="170"/>
      <c r="AL629" s="170"/>
      <c r="AM629" s="170"/>
      <c r="AN629" s="170"/>
      <c r="AO629" s="170"/>
      <c r="AP629" s="170"/>
      <c r="AQ629" s="170"/>
      <c r="AR629" s="170"/>
      <c r="AS629" s="170"/>
    </row>
    <row r="630" spans="1:45">
      <c r="A630" s="170"/>
      <c r="AC630" s="170"/>
      <c r="AD630" s="170"/>
      <c r="AE630" s="170"/>
      <c r="AF630" s="170"/>
      <c r="AG630" s="170"/>
      <c r="AJ630" s="170"/>
      <c r="AK630" s="170"/>
      <c r="AL630" s="170"/>
      <c r="AM630" s="170"/>
      <c r="AN630" s="170"/>
      <c r="AO630" s="170"/>
      <c r="AP630" s="170"/>
      <c r="AQ630" s="170"/>
      <c r="AR630" s="170"/>
      <c r="AS630" s="170"/>
    </row>
    <row r="631" spans="1:45">
      <c r="A631" s="170"/>
      <c r="AC631" s="170"/>
      <c r="AD631" s="170"/>
      <c r="AE631" s="170"/>
      <c r="AF631" s="170"/>
      <c r="AG631" s="170"/>
      <c r="AJ631" s="170"/>
      <c r="AK631" s="170"/>
      <c r="AL631" s="170"/>
      <c r="AM631" s="170"/>
      <c r="AN631" s="170"/>
      <c r="AO631" s="170"/>
      <c r="AP631" s="170"/>
      <c r="AQ631" s="170"/>
      <c r="AR631" s="170"/>
      <c r="AS631" s="170"/>
    </row>
    <row r="632" spans="1:45">
      <c r="A632" s="170"/>
      <c r="AC632" s="170"/>
      <c r="AD632" s="170"/>
      <c r="AE632" s="170"/>
      <c r="AF632" s="170"/>
      <c r="AG632" s="170"/>
      <c r="AJ632" s="170"/>
      <c r="AK632" s="170"/>
      <c r="AL632" s="170"/>
      <c r="AM632" s="170"/>
      <c r="AN632" s="170"/>
      <c r="AO632" s="170"/>
      <c r="AP632" s="170"/>
      <c r="AQ632" s="170"/>
      <c r="AR632" s="170"/>
      <c r="AS632" s="170"/>
    </row>
    <row r="633" spans="1:45">
      <c r="A633" s="170"/>
      <c r="AC633" s="170"/>
      <c r="AD633" s="170"/>
      <c r="AE633" s="170"/>
      <c r="AF633" s="170"/>
      <c r="AG633" s="170"/>
      <c r="AJ633" s="170"/>
      <c r="AK633" s="170"/>
      <c r="AL633" s="170"/>
      <c r="AM633" s="170"/>
      <c r="AN633" s="170"/>
      <c r="AO633" s="170"/>
      <c r="AP633" s="170"/>
      <c r="AQ633" s="170"/>
      <c r="AR633" s="170"/>
      <c r="AS633" s="170"/>
    </row>
    <row r="634" spans="1:45">
      <c r="A634" s="170"/>
      <c r="AC634" s="170"/>
      <c r="AD634" s="170"/>
      <c r="AE634" s="170"/>
      <c r="AF634" s="170"/>
      <c r="AG634" s="170"/>
      <c r="AJ634" s="170"/>
      <c r="AK634" s="170"/>
      <c r="AL634" s="170"/>
      <c r="AM634" s="170"/>
      <c r="AN634" s="170"/>
      <c r="AO634" s="170"/>
      <c r="AP634" s="170"/>
      <c r="AQ634" s="170"/>
      <c r="AR634" s="170"/>
      <c r="AS634" s="170"/>
    </row>
    <row r="635" spans="1:45">
      <c r="A635" s="170"/>
      <c r="AC635" s="170"/>
      <c r="AD635" s="170"/>
      <c r="AE635" s="170"/>
      <c r="AF635" s="170"/>
      <c r="AG635" s="170"/>
      <c r="AJ635" s="170"/>
      <c r="AK635" s="170"/>
      <c r="AL635" s="170"/>
      <c r="AM635" s="170"/>
      <c r="AN635" s="170"/>
      <c r="AO635" s="170"/>
      <c r="AP635" s="170"/>
      <c r="AQ635" s="170"/>
      <c r="AR635" s="170"/>
      <c r="AS635" s="170"/>
    </row>
    <row r="636" spans="1:45">
      <c r="A636" s="170"/>
      <c r="AC636" s="170"/>
      <c r="AD636" s="170"/>
      <c r="AE636" s="170"/>
      <c r="AF636" s="170"/>
      <c r="AG636" s="170"/>
      <c r="AJ636" s="170"/>
      <c r="AK636" s="170"/>
      <c r="AL636" s="170"/>
      <c r="AM636" s="170"/>
      <c r="AN636" s="170"/>
      <c r="AO636" s="170"/>
      <c r="AP636" s="170"/>
      <c r="AQ636" s="170"/>
      <c r="AR636" s="170"/>
      <c r="AS636" s="170"/>
    </row>
    <row r="637" spans="1:45">
      <c r="A637" s="170"/>
      <c r="AC637" s="170"/>
      <c r="AD637" s="170"/>
      <c r="AE637" s="170"/>
      <c r="AF637" s="170"/>
      <c r="AG637" s="170"/>
      <c r="AJ637" s="170"/>
      <c r="AK637" s="170"/>
      <c r="AL637" s="170"/>
      <c r="AM637" s="170"/>
      <c r="AN637" s="170"/>
      <c r="AO637" s="170"/>
      <c r="AP637" s="170"/>
      <c r="AQ637" s="170"/>
      <c r="AR637" s="170"/>
      <c r="AS637" s="170"/>
    </row>
    <row r="638" spans="1:45">
      <c r="A638" s="170"/>
      <c r="AC638" s="170"/>
      <c r="AD638" s="170"/>
      <c r="AE638" s="170"/>
      <c r="AF638" s="170"/>
      <c r="AG638" s="170"/>
      <c r="AJ638" s="170"/>
      <c r="AK638" s="170"/>
      <c r="AL638" s="170"/>
      <c r="AM638" s="170"/>
      <c r="AN638" s="170"/>
      <c r="AO638" s="170"/>
      <c r="AP638" s="170"/>
      <c r="AQ638" s="170"/>
      <c r="AR638" s="170"/>
      <c r="AS638" s="170"/>
    </row>
    <row r="639" spans="1:45">
      <c r="A639" s="170"/>
      <c r="AC639" s="170"/>
      <c r="AD639" s="170"/>
      <c r="AE639" s="170"/>
      <c r="AF639" s="170"/>
      <c r="AG639" s="170"/>
      <c r="AJ639" s="170"/>
      <c r="AK639" s="170"/>
      <c r="AL639" s="170"/>
      <c r="AM639" s="170"/>
      <c r="AN639" s="170"/>
      <c r="AO639" s="170"/>
      <c r="AP639" s="170"/>
      <c r="AQ639" s="170"/>
      <c r="AR639" s="170"/>
      <c r="AS639" s="170"/>
    </row>
    <row r="640" spans="1:45">
      <c r="A640" s="170"/>
      <c r="AC640" s="170"/>
      <c r="AD640" s="170"/>
      <c r="AE640" s="170"/>
      <c r="AF640" s="170"/>
      <c r="AG640" s="170"/>
      <c r="AJ640" s="170"/>
      <c r="AK640" s="170"/>
      <c r="AL640" s="170"/>
      <c r="AM640" s="170"/>
      <c r="AN640" s="170"/>
      <c r="AO640" s="170"/>
      <c r="AP640" s="170"/>
      <c r="AQ640" s="170"/>
      <c r="AR640" s="170"/>
      <c r="AS640" s="170"/>
    </row>
    <row r="641" spans="1:45">
      <c r="A641" s="170"/>
      <c r="AC641" s="170"/>
      <c r="AD641" s="170"/>
      <c r="AE641" s="170"/>
      <c r="AF641" s="170"/>
      <c r="AG641" s="170"/>
      <c r="AJ641" s="170"/>
      <c r="AK641" s="170"/>
      <c r="AL641" s="170"/>
      <c r="AM641" s="170"/>
      <c r="AN641" s="170"/>
      <c r="AO641" s="170"/>
      <c r="AP641" s="170"/>
      <c r="AQ641" s="170"/>
      <c r="AR641" s="170"/>
      <c r="AS641" s="170"/>
    </row>
    <row r="642" spans="1:45">
      <c r="A642" s="170"/>
      <c r="AC642" s="170"/>
      <c r="AD642" s="170"/>
      <c r="AE642" s="170"/>
      <c r="AF642" s="170"/>
      <c r="AG642" s="170"/>
      <c r="AJ642" s="170"/>
      <c r="AK642" s="170"/>
      <c r="AL642" s="170"/>
      <c r="AM642" s="170"/>
      <c r="AN642" s="170"/>
      <c r="AO642" s="170"/>
      <c r="AP642" s="170"/>
      <c r="AQ642" s="170"/>
      <c r="AR642" s="170"/>
      <c r="AS642" s="170"/>
    </row>
    <row r="643" spans="1:45">
      <c r="A643" s="170"/>
      <c r="AC643" s="170"/>
      <c r="AD643" s="170"/>
      <c r="AE643" s="170"/>
      <c r="AF643" s="170"/>
      <c r="AG643" s="170"/>
      <c r="AJ643" s="170"/>
      <c r="AK643" s="170"/>
      <c r="AL643" s="170"/>
      <c r="AM643" s="170"/>
      <c r="AN643" s="170"/>
      <c r="AO643" s="170"/>
      <c r="AP643" s="170"/>
      <c r="AQ643" s="170"/>
      <c r="AR643" s="170"/>
      <c r="AS643" s="170"/>
    </row>
    <row r="644" spans="1:45">
      <c r="A644" s="170"/>
      <c r="AC644" s="170"/>
      <c r="AD644" s="170"/>
      <c r="AE644" s="170"/>
      <c r="AF644" s="170"/>
      <c r="AG644" s="170"/>
      <c r="AJ644" s="170"/>
      <c r="AK644" s="170"/>
      <c r="AL644" s="170"/>
      <c r="AM644" s="170"/>
      <c r="AN644" s="170"/>
      <c r="AO644" s="170"/>
      <c r="AP644" s="170"/>
      <c r="AQ644" s="170"/>
      <c r="AR644" s="170"/>
      <c r="AS644" s="170"/>
    </row>
    <row r="645" spans="1:45">
      <c r="A645" s="170"/>
      <c r="AC645" s="170"/>
      <c r="AD645" s="170"/>
      <c r="AE645" s="170"/>
      <c r="AF645" s="170"/>
      <c r="AG645" s="170"/>
      <c r="AJ645" s="170"/>
      <c r="AK645" s="170"/>
      <c r="AL645" s="170"/>
      <c r="AM645" s="170"/>
      <c r="AN645" s="170"/>
      <c r="AO645" s="170"/>
      <c r="AP645" s="170"/>
      <c r="AQ645" s="170"/>
      <c r="AR645" s="170"/>
      <c r="AS645" s="170"/>
    </row>
    <row r="646" spans="1:45">
      <c r="A646" s="170"/>
      <c r="AC646" s="170"/>
      <c r="AD646" s="170"/>
      <c r="AE646" s="170"/>
      <c r="AF646" s="170"/>
      <c r="AG646" s="170"/>
      <c r="AJ646" s="170"/>
      <c r="AK646" s="170"/>
      <c r="AL646" s="170"/>
      <c r="AM646" s="170"/>
      <c r="AN646" s="170"/>
      <c r="AO646" s="170"/>
      <c r="AP646" s="170"/>
      <c r="AQ646" s="170"/>
      <c r="AR646" s="170"/>
      <c r="AS646" s="170"/>
    </row>
    <row r="647" spans="1:45">
      <c r="A647" s="170"/>
      <c r="AC647" s="170"/>
      <c r="AD647" s="170"/>
      <c r="AE647" s="170"/>
      <c r="AF647" s="170"/>
      <c r="AG647" s="170"/>
      <c r="AJ647" s="170"/>
      <c r="AK647" s="170"/>
      <c r="AL647" s="170"/>
      <c r="AM647" s="170"/>
      <c r="AN647" s="170"/>
      <c r="AO647" s="170"/>
      <c r="AP647" s="170"/>
      <c r="AQ647" s="170"/>
      <c r="AR647" s="170"/>
      <c r="AS647" s="170"/>
    </row>
    <row r="648" spans="1:45">
      <c r="A648" s="170"/>
      <c r="AC648" s="170"/>
      <c r="AD648" s="170"/>
      <c r="AE648" s="170"/>
      <c r="AF648" s="170"/>
      <c r="AG648" s="170"/>
      <c r="AJ648" s="170"/>
      <c r="AK648" s="170"/>
      <c r="AL648" s="170"/>
      <c r="AM648" s="170"/>
      <c r="AN648" s="170"/>
      <c r="AO648" s="170"/>
      <c r="AP648" s="170"/>
      <c r="AQ648" s="170"/>
      <c r="AR648" s="170"/>
      <c r="AS648" s="170"/>
    </row>
    <row r="649" spans="1:45">
      <c r="A649" s="170"/>
      <c r="AC649" s="170"/>
      <c r="AD649" s="170"/>
      <c r="AE649" s="170"/>
      <c r="AF649" s="170"/>
      <c r="AG649" s="170"/>
      <c r="AJ649" s="170"/>
      <c r="AK649" s="170"/>
      <c r="AL649" s="170"/>
      <c r="AM649" s="170"/>
      <c r="AN649" s="170"/>
      <c r="AO649" s="170"/>
      <c r="AP649" s="170"/>
      <c r="AQ649" s="170"/>
      <c r="AR649" s="170"/>
      <c r="AS649" s="170"/>
    </row>
    <row r="650" spans="1:45">
      <c r="A650" s="170"/>
      <c r="AC650" s="170"/>
      <c r="AD650" s="170"/>
      <c r="AE650" s="170"/>
      <c r="AF650" s="170"/>
      <c r="AG650" s="170"/>
      <c r="AJ650" s="170"/>
      <c r="AK650" s="170"/>
      <c r="AL650" s="170"/>
      <c r="AM650" s="170"/>
      <c r="AN650" s="170"/>
      <c r="AO650" s="170"/>
      <c r="AP650" s="170"/>
      <c r="AQ650" s="170"/>
      <c r="AR650" s="170"/>
      <c r="AS650" s="170"/>
    </row>
    <row r="651" spans="1:45">
      <c r="A651" s="170"/>
      <c r="AC651" s="170"/>
      <c r="AD651" s="170"/>
      <c r="AE651" s="170"/>
      <c r="AF651" s="170"/>
      <c r="AG651" s="170"/>
      <c r="AJ651" s="170"/>
      <c r="AK651" s="170"/>
      <c r="AL651" s="170"/>
      <c r="AM651" s="170"/>
      <c r="AN651" s="170"/>
      <c r="AO651" s="170"/>
      <c r="AP651" s="170"/>
      <c r="AQ651" s="170"/>
      <c r="AR651" s="170"/>
      <c r="AS651" s="170"/>
    </row>
    <row r="652" spans="1:45">
      <c r="A652" s="170"/>
      <c r="AC652" s="170"/>
      <c r="AD652" s="170"/>
      <c r="AE652" s="170"/>
      <c r="AF652" s="170"/>
      <c r="AG652" s="170"/>
      <c r="AJ652" s="170"/>
      <c r="AK652" s="170"/>
      <c r="AL652" s="170"/>
      <c r="AM652" s="170"/>
      <c r="AN652" s="170"/>
      <c r="AO652" s="170"/>
      <c r="AP652" s="170"/>
      <c r="AQ652" s="170"/>
      <c r="AR652" s="170"/>
      <c r="AS652" s="170"/>
    </row>
    <row r="653" spans="1:45">
      <c r="A653" s="170"/>
      <c r="AC653" s="170"/>
      <c r="AD653" s="170"/>
      <c r="AE653" s="170"/>
      <c r="AF653" s="170"/>
      <c r="AG653" s="170"/>
      <c r="AJ653" s="170"/>
      <c r="AK653" s="170"/>
      <c r="AL653" s="170"/>
      <c r="AM653" s="170"/>
      <c r="AN653" s="170"/>
      <c r="AO653" s="170"/>
      <c r="AP653" s="170"/>
      <c r="AQ653" s="170"/>
      <c r="AR653" s="170"/>
      <c r="AS653" s="170"/>
    </row>
    <row r="654" spans="1:45">
      <c r="A654" s="170"/>
      <c r="AC654" s="170"/>
      <c r="AD654" s="170"/>
      <c r="AE654" s="170"/>
      <c r="AF654" s="170"/>
      <c r="AG654" s="170"/>
      <c r="AJ654" s="170"/>
      <c r="AK654" s="170"/>
      <c r="AL654" s="170"/>
      <c r="AM654" s="170"/>
      <c r="AN654" s="170"/>
      <c r="AO654" s="170"/>
      <c r="AP654" s="170"/>
      <c r="AQ654" s="170"/>
      <c r="AR654" s="170"/>
      <c r="AS654" s="170"/>
    </row>
    <row r="655" spans="1:45">
      <c r="A655" s="170"/>
      <c r="AC655" s="170"/>
      <c r="AD655" s="170"/>
      <c r="AE655" s="170"/>
      <c r="AF655" s="170"/>
      <c r="AG655" s="170"/>
      <c r="AJ655" s="170"/>
      <c r="AK655" s="170"/>
      <c r="AL655" s="170"/>
      <c r="AM655" s="170"/>
      <c r="AN655" s="170"/>
      <c r="AO655" s="170"/>
      <c r="AP655" s="170"/>
      <c r="AQ655" s="170"/>
      <c r="AR655" s="170"/>
      <c r="AS655" s="170"/>
    </row>
    <row r="656" spans="1:45">
      <c r="A656" s="170"/>
      <c r="AC656" s="170"/>
      <c r="AD656" s="170"/>
      <c r="AE656" s="170"/>
      <c r="AF656" s="170"/>
      <c r="AG656" s="170"/>
      <c r="AJ656" s="170"/>
      <c r="AK656" s="170"/>
      <c r="AL656" s="170"/>
      <c r="AM656" s="170"/>
      <c r="AN656" s="170"/>
      <c r="AO656" s="170"/>
      <c r="AP656" s="170"/>
      <c r="AQ656" s="170"/>
      <c r="AR656" s="170"/>
      <c r="AS656" s="170"/>
    </row>
    <row r="657" spans="1:45">
      <c r="A657" s="170"/>
      <c r="AC657" s="170"/>
      <c r="AD657" s="170"/>
      <c r="AE657" s="170"/>
      <c r="AF657" s="170"/>
      <c r="AG657" s="170"/>
      <c r="AJ657" s="170"/>
      <c r="AK657" s="170"/>
      <c r="AL657" s="170"/>
      <c r="AM657" s="170"/>
      <c r="AN657" s="170"/>
      <c r="AO657" s="170"/>
      <c r="AP657" s="170"/>
      <c r="AQ657" s="170"/>
      <c r="AR657" s="170"/>
      <c r="AS657" s="170"/>
    </row>
    <row r="658" spans="1:45">
      <c r="A658" s="170"/>
      <c r="AC658" s="170"/>
      <c r="AD658" s="170"/>
      <c r="AE658" s="170"/>
      <c r="AF658" s="170"/>
      <c r="AG658" s="170"/>
      <c r="AJ658" s="170"/>
      <c r="AK658" s="170"/>
      <c r="AL658" s="170"/>
      <c r="AM658" s="170"/>
      <c r="AN658" s="170"/>
      <c r="AO658" s="170"/>
      <c r="AP658" s="170"/>
      <c r="AQ658" s="170"/>
      <c r="AR658" s="170"/>
      <c r="AS658" s="170"/>
    </row>
    <row r="659" spans="1:45">
      <c r="A659" s="170"/>
      <c r="AC659" s="170"/>
      <c r="AD659" s="170"/>
      <c r="AE659" s="170"/>
      <c r="AF659" s="170"/>
      <c r="AG659" s="170"/>
      <c r="AJ659" s="170"/>
      <c r="AK659" s="170"/>
      <c r="AL659" s="170"/>
      <c r="AM659" s="170"/>
      <c r="AN659" s="170"/>
      <c r="AO659" s="170"/>
      <c r="AP659" s="170"/>
      <c r="AQ659" s="170"/>
      <c r="AR659" s="170"/>
      <c r="AS659" s="170"/>
    </row>
    <row r="660" spans="1:45">
      <c r="A660" s="170"/>
      <c r="AC660" s="170"/>
      <c r="AD660" s="170"/>
      <c r="AE660" s="170"/>
      <c r="AF660" s="170"/>
      <c r="AG660" s="170"/>
      <c r="AJ660" s="170"/>
      <c r="AK660" s="170"/>
      <c r="AL660" s="170"/>
      <c r="AM660" s="170"/>
      <c r="AN660" s="170"/>
      <c r="AO660" s="170"/>
      <c r="AP660" s="170"/>
      <c r="AQ660" s="170"/>
      <c r="AR660" s="170"/>
      <c r="AS660" s="170"/>
    </row>
    <row r="661" spans="1:45">
      <c r="A661" s="170"/>
      <c r="AC661" s="170"/>
      <c r="AD661" s="170"/>
      <c r="AE661" s="170"/>
      <c r="AF661" s="170"/>
      <c r="AG661" s="170"/>
      <c r="AJ661" s="170"/>
      <c r="AK661" s="170"/>
      <c r="AL661" s="170"/>
      <c r="AM661" s="170"/>
      <c r="AN661" s="170"/>
      <c r="AO661" s="170"/>
      <c r="AP661" s="170"/>
      <c r="AQ661" s="170"/>
      <c r="AR661" s="170"/>
      <c r="AS661" s="170"/>
    </row>
    <row r="662" spans="1:45">
      <c r="A662" s="170"/>
      <c r="AC662" s="170"/>
      <c r="AD662" s="170"/>
      <c r="AE662" s="170"/>
      <c r="AF662" s="170"/>
      <c r="AG662" s="170"/>
      <c r="AJ662" s="170"/>
      <c r="AK662" s="170"/>
      <c r="AL662" s="170"/>
      <c r="AM662" s="170"/>
      <c r="AN662" s="170"/>
      <c r="AO662" s="170"/>
      <c r="AP662" s="170"/>
      <c r="AQ662" s="170"/>
      <c r="AR662" s="170"/>
      <c r="AS662" s="170"/>
    </row>
    <row r="663" spans="1:45">
      <c r="A663" s="170"/>
      <c r="AC663" s="170"/>
      <c r="AD663" s="170"/>
      <c r="AE663" s="170"/>
      <c r="AF663" s="170"/>
      <c r="AG663" s="170"/>
      <c r="AJ663" s="170"/>
      <c r="AK663" s="170"/>
      <c r="AL663" s="170"/>
      <c r="AM663" s="170"/>
      <c r="AN663" s="170"/>
      <c r="AO663" s="170"/>
      <c r="AP663" s="170"/>
      <c r="AQ663" s="170"/>
      <c r="AR663" s="170"/>
      <c r="AS663" s="170"/>
    </row>
    <row r="664" spans="1:45">
      <c r="A664" s="170"/>
      <c r="AC664" s="170"/>
      <c r="AD664" s="170"/>
      <c r="AE664" s="170"/>
      <c r="AF664" s="170"/>
      <c r="AG664" s="170"/>
      <c r="AJ664" s="170"/>
      <c r="AK664" s="170"/>
      <c r="AL664" s="170"/>
      <c r="AM664" s="170"/>
      <c r="AN664" s="170"/>
      <c r="AO664" s="170"/>
      <c r="AP664" s="170"/>
      <c r="AQ664" s="170"/>
      <c r="AR664" s="170"/>
      <c r="AS664" s="170"/>
    </row>
    <row r="665" spans="1:45">
      <c r="A665" s="170"/>
      <c r="AC665" s="170"/>
      <c r="AD665" s="170"/>
      <c r="AE665" s="170"/>
      <c r="AF665" s="170"/>
      <c r="AG665" s="170"/>
      <c r="AJ665" s="170"/>
      <c r="AK665" s="170"/>
      <c r="AL665" s="170"/>
      <c r="AM665" s="170"/>
      <c r="AN665" s="170"/>
      <c r="AO665" s="170"/>
      <c r="AP665" s="170"/>
      <c r="AQ665" s="170"/>
      <c r="AR665" s="170"/>
      <c r="AS665" s="170"/>
    </row>
    <row r="666" spans="1:45">
      <c r="A666" s="170"/>
      <c r="AC666" s="170"/>
      <c r="AD666" s="170"/>
      <c r="AE666" s="170"/>
      <c r="AF666" s="170"/>
      <c r="AG666" s="170"/>
      <c r="AJ666" s="170"/>
      <c r="AK666" s="170"/>
      <c r="AL666" s="170"/>
      <c r="AM666" s="170"/>
      <c r="AN666" s="170"/>
      <c r="AO666" s="170"/>
      <c r="AP666" s="170"/>
      <c r="AQ666" s="170"/>
      <c r="AR666" s="170"/>
      <c r="AS666" s="170"/>
    </row>
  </sheetData>
  <mergeCells count="30">
    <mergeCell ref="A115:L115"/>
    <mergeCell ref="M115:W115"/>
    <mergeCell ref="Y115:AH115"/>
    <mergeCell ref="A113:M113"/>
    <mergeCell ref="A114:M114"/>
    <mergeCell ref="AJ4:AS4"/>
    <mergeCell ref="Y5:AG5"/>
    <mergeCell ref="AJ5:AS5"/>
    <mergeCell ref="A7:M7"/>
    <mergeCell ref="B9:H9"/>
    <mergeCell ref="K9:M9"/>
    <mergeCell ref="B116:L116"/>
    <mergeCell ref="M116:W116"/>
    <mergeCell ref="Y116:AC116"/>
    <mergeCell ref="AD116:AH116"/>
    <mergeCell ref="AJ116:AN116"/>
    <mergeCell ref="AO116:AS116"/>
    <mergeCell ref="AH117:AH118"/>
    <mergeCell ref="AN117:AN118"/>
    <mergeCell ref="AS117:AS118"/>
    <mergeCell ref="AJ118:AM118"/>
    <mergeCell ref="Y118:AC118"/>
    <mergeCell ref="B165:L165"/>
    <mergeCell ref="B166:L166"/>
    <mergeCell ref="B168:H168"/>
    <mergeCell ref="J168:L168"/>
    <mergeCell ref="B118:H118"/>
    <mergeCell ref="J118:L118"/>
    <mergeCell ref="M118:S118"/>
    <mergeCell ref="U118:W118"/>
  </mergeCells>
  <printOptions horizontalCentered="1" gridLines="1"/>
  <pageMargins left="0" right="0" top="0.78740157480314965" bottom="0" header="0" footer="0"/>
  <pageSetup paperSize="9" scale="57" fitToHeight="2" orientation="portrait" blackAndWhite="1" verticalDpi="300" r:id="rId1"/>
  <headerFooter alignWithMargins="0"/>
  <rowBreaks count="3" manualBreakCount="3">
    <brk id="63" max="12" man="1"/>
    <brk id="164" max="44" man="1"/>
    <brk id="214" max="4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U683"/>
  <sheetViews>
    <sheetView view="pageBreakPreview" topLeftCell="A38" zoomScale="70" zoomScaleNormal="67" zoomScaleSheetLayoutView="70" workbookViewId="0">
      <selection activeCell="F30" sqref="F30"/>
    </sheetView>
  </sheetViews>
  <sheetFormatPr defaultColWidth="8.28515625" defaultRowHeight="12" outlineLevelRow="1"/>
  <cols>
    <col min="1" max="1" width="53.140625" style="4" customWidth="1"/>
    <col min="2" max="5" width="12.28515625" style="3" customWidth="1"/>
    <col min="6" max="6" width="12.28515625" style="4" customWidth="1"/>
    <col min="7" max="11" width="12" style="4" customWidth="1"/>
    <col min="12" max="18" width="12.28515625" style="4" customWidth="1"/>
    <col min="19" max="19" width="12.7109375" style="4" customWidth="1"/>
    <col min="20" max="21" width="12.28515625" style="4" customWidth="1"/>
    <col min="22" max="16384" width="8.28515625" style="4"/>
  </cols>
  <sheetData>
    <row r="1" spans="1:20" s="1" customFormat="1" ht="15" customHeight="1"/>
    <row r="2" spans="1:20">
      <c r="A2" s="2"/>
    </row>
    <row r="3" spans="1:20" ht="15" customHeight="1">
      <c r="A3" s="2"/>
      <c r="B3" s="5"/>
      <c r="C3" s="5"/>
      <c r="D3" s="5"/>
      <c r="E3" s="5"/>
      <c r="F3" s="5"/>
      <c r="G3" s="5"/>
      <c r="H3" s="5"/>
      <c r="I3" s="5"/>
      <c r="J3" s="5"/>
    </row>
    <row r="4" spans="1:20" ht="15" customHeight="1">
      <c r="B4" s="5"/>
      <c r="C4" s="5"/>
      <c r="D4" s="5"/>
      <c r="E4" s="5"/>
      <c r="F4" s="5"/>
      <c r="G4" s="5"/>
      <c r="H4" s="5"/>
      <c r="I4" s="5"/>
      <c r="J4" s="5"/>
      <c r="L4" s="5"/>
      <c r="M4" s="5"/>
      <c r="N4" s="5"/>
      <c r="O4" s="5"/>
      <c r="P4" s="5"/>
      <c r="Q4" s="5"/>
      <c r="R4" s="5"/>
      <c r="S4" s="5"/>
      <c r="T4" s="5"/>
    </row>
    <row r="5" spans="1:20" ht="15" customHeight="1" thickBot="1">
      <c r="A5" s="2"/>
      <c r="B5" s="4"/>
      <c r="C5" s="6"/>
      <c r="D5" s="4"/>
      <c r="E5" s="6" t="s">
        <v>1</v>
      </c>
      <c r="F5" s="6"/>
      <c r="G5" s="6"/>
      <c r="H5" s="6"/>
      <c r="I5" s="6"/>
      <c r="M5" s="6"/>
      <c r="O5" s="6" t="s">
        <v>2</v>
      </c>
      <c r="P5" s="6"/>
      <c r="Q5" s="6"/>
      <c r="R5" s="6"/>
      <c r="S5" s="6"/>
    </row>
    <row r="6" spans="1:20" ht="15" customHeight="1">
      <c r="B6" s="7" t="s">
        <v>3</v>
      </c>
      <c r="C6" s="8" t="s">
        <v>4</v>
      </c>
      <c r="D6" s="9" t="s">
        <v>5</v>
      </c>
      <c r="E6" s="10" t="s">
        <v>6</v>
      </c>
      <c r="F6" s="11" t="s">
        <v>3</v>
      </c>
      <c r="G6" s="8" t="s">
        <v>4</v>
      </c>
      <c r="H6" s="12" t="s">
        <v>5</v>
      </c>
      <c r="I6" s="13" t="s">
        <v>6</v>
      </c>
      <c r="L6" s="7" t="s">
        <v>3</v>
      </c>
      <c r="M6" s="8" t="s">
        <v>4</v>
      </c>
      <c r="N6" s="9" t="s">
        <v>5</v>
      </c>
      <c r="O6" s="10" t="s">
        <v>6</v>
      </c>
      <c r="P6" s="11" t="s">
        <v>3</v>
      </c>
      <c r="Q6" s="8" t="s">
        <v>4</v>
      </c>
      <c r="R6" s="12" t="s">
        <v>5</v>
      </c>
      <c r="S6" s="13" t="s">
        <v>6</v>
      </c>
    </row>
    <row r="7" spans="1:20" ht="15" customHeight="1">
      <c r="A7" s="14" t="s">
        <v>7</v>
      </c>
      <c r="B7" s="15" t="s">
        <v>8</v>
      </c>
      <c r="C7" s="16" t="s">
        <v>3</v>
      </c>
      <c r="D7" s="17" t="s">
        <v>4</v>
      </c>
      <c r="E7" s="18" t="s">
        <v>5</v>
      </c>
      <c r="F7" s="19"/>
      <c r="G7" s="20"/>
      <c r="H7" s="21"/>
      <c r="I7" s="22"/>
      <c r="L7" s="15" t="s">
        <v>9</v>
      </c>
      <c r="M7" s="16" t="s">
        <v>3</v>
      </c>
      <c r="N7" s="17" t="s">
        <v>4</v>
      </c>
      <c r="O7" s="18" t="s">
        <v>5</v>
      </c>
      <c r="P7" s="19"/>
      <c r="Q7" s="20"/>
      <c r="R7" s="21"/>
      <c r="S7" s="22"/>
    </row>
    <row r="8" spans="1:20" ht="15" customHeight="1" thickBot="1">
      <c r="A8" s="20"/>
      <c r="B8" s="23"/>
      <c r="C8" s="24" t="s">
        <v>10</v>
      </c>
      <c r="D8" s="25"/>
      <c r="E8" s="26"/>
      <c r="G8" s="27" t="s">
        <v>11</v>
      </c>
      <c r="H8" s="28"/>
      <c r="I8" s="29"/>
      <c r="L8" s="23"/>
      <c r="M8" s="24" t="s">
        <v>10</v>
      </c>
      <c r="N8" s="25"/>
      <c r="O8" s="26"/>
      <c r="P8" s="23"/>
      <c r="Q8" s="30" t="s">
        <v>11</v>
      </c>
      <c r="R8" s="25"/>
      <c r="S8" s="31"/>
    </row>
    <row r="9" spans="1:20" ht="15" customHeight="1">
      <c r="A9" s="32" t="s">
        <v>12</v>
      </c>
      <c r="B9" s="35"/>
      <c r="C9" s="36"/>
      <c r="D9" s="36"/>
      <c r="E9" s="37"/>
      <c r="F9" s="33"/>
      <c r="G9" s="33"/>
      <c r="H9" s="33"/>
      <c r="I9" s="34"/>
      <c r="L9" s="35"/>
      <c r="M9" s="36"/>
      <c r="N9" s="36"/>
      <c r="O9" s="38"/>
      <c r="P9" s="36"/>
      <c r="Q9" s="36"/>
      <c r="R9" s="36"/>
      <c r="S9" s="39"/>
    </row>
    <row r="10" spans="1:20" ht="15" customHeight="1">
      <c r="A10" s="40" t="s">
        <v>13</v>
      </c>
      <c r="B10" s="41">
        <v>2.0702570952045676</v>
      </c>
      <c r="C10" s="42">
        <v>1.2149332679516931</v>
      </c>
      <c r="D10" s="42">
        <v>0.72595830856866428</v>
      </c>
      <c r="E10" s="43">
        <v>1.7148511522693184</v>
      </c>
      <c r="F10" s="42">
        <v>7.2716880266156636</v>
      </c>
      <c r="G10" s="42">
        <v>7.4994835366714057</v>
      </c>
      <c r="H10" s="42">
        <v>6.4285192922471026</v>
      </c>
      <c r="I10" s="44">
        <v>5.8448124341002909</v>
      </c>
      <c r="L10" s="41">
        <v>1.4073000750354083</v>
      </c>
      <c r="M10" s="42">
        <v>0.76813119216234327</v>
      </c>
      <c r="N10" s="42">
        <v>0.54944762943064518</v>
      </c>
      <c r="O10" s="43">
        <v>1.2243485191537928</v>
      </c>
      <c r="P10" s="42">
        <v>5.1573392813068608</v>
      </c>
      <c r="Q10" s="42">
        <v>4.6931338922563413</v>
      </c>
      <c r="R10" s="42">
        <v>4.5096711933182831</v>
      </c>
      <c r="S10" s="44">
        <v>4.0056910141641424</v>
      </c>
    </row>
    <row r="11" spans="1:20" ht="19.149999999999999" customHeight="1">
      <c r="A11" s="45" t="s">
        <v>14</v>
      </c>
      <c r="B11" s="46">
        <v>2.2891446106899735</v>
      </c>
      <c r="C11" s="47">
        <v>1.1954564394258966</v>
      </c>
      <c r="D11" s="47">
        <v>0.26945221750187898</v>
      </c>
      <c r="E11" s="48">
        <v>2.1398858572866004</v>
      </c>
      <c r="F11" s="47">
        <v>6.9891344050886772</v>
      </c>
      <c r="G11" s="47">
        <v>7.3700991418305364</v>
      </c>
      <c r="H11" s="47">
        <v>6.6978573242896147</v>
      </c>
      <c r="I11" s="49">
        <v>6.0118884731288489</v>
      </c>
      <c r="L11" s="46">
        <v>1.7483785620498935</v>
      </c>
      <c r="M11" s="47">
        <v>0.84244022068257607</v>
      </c>
      <c r="N11" s="47">
        <v>1.9120202793317276E-2</v>
      </c>
      <c r="O11" s="48">
        <v>1.6531937178133944</v>
      </c>
      <c r="P11" s="47">
        <v>5.4514416118644107</v>
      </c>
      <c r="Q11" s="47">
        <v>5.0835785625867516</v>
      </c>
      <c r="R11" s="47">
        <v>4.8212276336388555</v>
      </c>
      <c r="S11" s="49">
        <v>4.3217590165453714</v>
      </c>
    </row>
    <row r="12" spans="1:20" ht="21.6" customHeight="1">
      <c r="A12" s="50" t="s">
        <v>15</v>
      </c>
      <c r="B12" s="46">
        <v>2.2984477934804346</v>
      </c>
      <c r="C12" s="47">
        <v>0.91566408192542781</v>
      </c>
      <c r="D12" s="47">
        <v>-0.76479325732189807</v>
      </c>
      <c r="E12" s="48">
        <v>3.0219075325253613</v>
      </c>
      <c r="F12" s="47">
        <v>5.2210409339661368</v>
      </c>
      <c r="G12" s="47">
        <v>6.2371854981200414</v>
      </c>
      <c r="H12" s="47">
        <v>5.950545883010264</v>
      </c>
      <c r="I12" s="49">
        <v>5.5414343895366187</v>
      </c>
      <c r="L12" s="46">
        <v>2.1241447009928152</v>
      </c>
      <c r="M12" s="47">
        <v>0.80957152927601328</v>
      </c>
      <c r="N12" s="47">
        <v>-0.96522150264499373</v>
      </c>
      <c r="O12" s="48">
        <v>2.2500053340890673</v>
      </c>
      <c r="P12" s="47">
        <v>5.3616056746687946</v>
      </c>
      <c r="Q12" s="47">
        <v>5.2508391073676961</v>
      </c>
      <c r="R12" s="47">
        <v>5.0382609136649847</v>
      </c>
      <c r="S12" s="49">
        <v>4.2512509809126868</v>
      </c>
    </row>
    <row r="13" spans="1:20" ht="15" customHeight="1">
      <c r="A13" s="51" t="s">
        <v>16</v>
      </c>
      <c r="B13" s="52">
        <v>1.6994835584000043</v>
      </c>
      <c r="C13" s="53">
        <v>1.1139946648000034</v>
      </c>
      <c r="D13" s="53">
        <v>1.3560710552000046</v>
      </c>
      <c r="E13" s="54">
        <v>2.0031637625000229</v>
      </c>
      <c r="F13" s="53">
        <v>6.7342568006903321</v>
      </c>
      <c r="G13" s="53">
        <v>6.5129543806390018</v>
      </c>
      <c r="H13" s="53">
        <v>6.3864320938910168</v>
      </c>
      <c r="I13" s="55">
        <v>6.3147262418168566</v>
      </c>
      <c r="L13" s="52">
        <v>1.5817769535405262</v>
      </c>
      <c r="M13" s="53">
        <v>0.97042911284258082</v>
      </c>
      <c r="N13" s="53">
        <v>0.76953617786197981</v>
      </c>
      <c r="O13" s="54">
        <v>1.3180000062149588</v>
      </c>
      <c r="P13" s="53">
        <v>6.1916779722029389</v>
      </c>
      <c r="Q13" s="53">
        <v>6.0409029295206125</v>
      </c>
      <c r="R13" s="53">
        <v>5.427257517410041</v>
      </c>
      <c r="S13" s="55">
        <v>4.7190938378632836</v>
      </c>
    </row>
    <row r="14" spans="1:20" ht="15" customHeight="1">
      <c r="A14" s="51" t="s">
        <v>17</v>
      </c>
      <c r="B14" s="52">
        <v>7.1707914750000015</v>
      </c>
      <c r="C14" s="53">
        <v>-0.61531417000000488</v>
      </c>
      <c r="D14" s="53">
        <v>-17.421303513999987</v>
      </c>
      <c r="E14" s="54">
        <v>12.842051215999987</v>
      </c>
      <c r="F14" s="53">
        <v>-5.1210338463421152</v>
      </c>
      <c r="G14" s="53">
        <v>4.1347709194201485</v>
      </c>
      <c r="H14" s="53">
        <v>1.8903843558465923</v>
      </c>
      <c r="I14" s="55">
        <v>-0.74899740882013077</v>
      </c>
      <c r="L14" s="52">
        <v>7.0084480849999977</v>
      </c>
      <c r="M14" s="53">
        <v>-0.56557208499999945</v>
      </c>
      <c r="N14" s="53">
        <v>-16.024451200000016</v>
      </c>
      <c r="O14" s="54">
        <v>11.958653045214902</v>
      </c>
      <c r="P14" s="53">
        <v>-0.89934382317231609</v>
      </c>
      <c r="Q14" s="53">
        <v>-0.849743895155882</v>
      </c>
      <c r="R14" s="53">
        <v>0.82742310513968675</v>
      </c>
      <c r="S14" s="55">
        <v>3.808295954490859E-2</v>
      </c>
    </row>
    <row r="15" spans="1:20" ht="19.149999999999999" customHeight="1">
      <c r="A15" s="50" t="s">
        <v>18</v>
      </c>
      <c r="B15" s="46">
        <v>2.2794617581554064</v>
      </c>
      <c r="C15" s="47">
        <v>1.4867213863719826</v>
      </c>
      <c r="D15" s="47">
        <v>1.340047593255477</v>
      </c>
      <c r="E15" s="48">
        <v>1.2458279129557326</v>
      </c>
      <c r="F15" s="47">
        <v>8.8327612161781701</v>
      </c>
      <c r="G15" s="47">
        <v>8.5400695423951589</v>
      </c>
      <c r="H15" s="47">
        <v>7.487161501169723</v>
      </c>
      <c r="I15" s="49">
        <v>6.5015421344956366</v>
      </c>
      <c r="L15" s="46">
        <v>1.3302169130360397</v>
      </c>
      <c r="M15" s="47">
        <v>0.87930387893811712</v>
      </c>
      <c r="N15" s="47">
        <v>1.1223388541580306</v>
      </c>
      <c r="O15" s="48">
        <v>0.99811482574511956</v>
      </c>
      <c r="P15" s="47">
        <v>5.5131126088545699</v>
      </c>
      <c r="Q15" s="47">
        <v>4.8815963771057937</v>
      </c>
      <c r="R15" s="47">
        <v>4.6562793317316533</v>
      </c>
      <c r="S15" s="49">
        <v>4.4002220641519898</v>
      </c>
    </row>
    <row r="16" spans="1:20" ht="15" customHeight="1">
      <c r="A16" s="51" t="s">
        <v>19</v>
      </c>
      <c r="B16" s="52">
        <v>2.4651517514395493</v>
      </c>
      <c r="C16" s="53">
        <v>1.4463650599434459</v>
      </c>
      <c r="D16" s="53">
        <v>1.35108915349781</v>
      </c>
      <c r="E16" s="54">
        <v>1.3659482799999836</v>
      </c>
      <c r="F16" s="53">
        <v>9.0913711908614374</v>
      </c>
      <c r="G16" s="53">
        <v>8.6933882415536203</v>
      </c>
      <c r="H16" s="53">
        <v>7.8974238775509065</v>
      </c>
      <c r="I16" s="55">
        <v>6.7906391134074084</v>
      </c>
      <c r="L16" s="52">
        <v>1.4272233627754076</v>
      </c>
      <c r="M16" s="53">
        <v>0.77979536441509367</v>
      </c>
      <c r="N16" s="53">
        <v>1.0911703290147727</v>
      </c>
      <c r="O16" s="54">
        <v>1.0814059314240012</v>
      </c>
      <c r="P16" s="53">
        <v>5.7088953782468934</v>
      </c>
      <c r="Q16" s="53">
        <v>5.0143180401108083</v>
      </c>
      <c r="R16" s="53">
        <v>4.7450047221499574</v>
      </c>
      <c r="S16" s="55">
        <v>4.4509770910669744</v>
      </c>
    </row>
    <row r="17" spans="1:21" ht="18.600000000000001" customHeight="1">
      <c r="A17" s="50" t="s">
        <v>20</v>
      </c>
      <c r="B17" s="46">
        <v>1.4304254444074331</v>
      </c>
      <c r="C17" s="47">
        <v>1.272348122429122</v>
      </c>
      <c r="D17" s="47">
        <v>2.0706500516481867</v>
      </c>
      <c r="E17" s="48">
        <v>0.48495535960041991</v>
      </c>
      <c r="F17" s="47">
        <v>8.1560294606299948</v>
      </c>
      <c r="G17" s="47">
        <v>7.9096117770718735</v>
      </c>
      <c r="H17" s="47">
        <v>5.6093465796131881</v>
      </c>
      <c r="I17" s="49">
        <v>5.3564312780384995</v>
      </c>
      <c r="L17" s="46">
        <v>0.39906066756898895</v>
      </c>
      <c r="M17" s="47">
        <v>0.54578327598699161</v>
      </c>
      <c r="N17" s="47">
        <v>2.1409784471191955</v>
      </c>
      <c r="O17" s="48">
        <v>-3.5895174840234745E-2</v>
      </c>
      <c r="P17" s="47">
        <v>4.285146091591912</v>
      </c>
      <c r="Q17" s="47">
        <v>3.536966331163768</v>
      </c>
      <c r="R17" s="47">
        <v>3.6083050432256556</v>
      </c>
      <c r="S17" s="49">
        <v>3.0712650369766692</v>
      </c>
    </row>
    <row r="18" spans="1:21" ht="15" customHeight="1" thickBot="1">
      <c r="A18" s="56" t="s">
        <v>21</v>
      </c>
      <c r="B18" s="57">
        <v>0.53062010360000045</v>
      </c>
      <c r="C18" s="58">
        <v>0.14006300900001634</v>
      </c>
      <c r="D18" s="58">
        <v>4.6088198360000092</v>
      </c>
      <c r="E18" s="59">
        <v>0.31023001999999167</v>
      </c>
      <c r="F18" s="58">
        <v>9.8828777707596487</v>
      </c>
      <c r="G18" s="58">
        <v>9.5214286711806011</v>
      </c>
      <c r="H18" s="58">
        <v>5.7022256119911674</v>
      </c>
      <c r="I18" s="60">
        <v>5.6378979091175125</v>
      </c>
      <c r="L18" s="57">
        <v>6.4896051002151012E-2</v>
      </c>
      <c r="M18" s="58">
        <v>-0.17980815828818209</v>
      </c>
      <c r="N18" s="58">
        <v>4.0316500806338524</v>
      </c>
      <c r="O18" s="59">
        <v>7.9899040808996347E-2</v>
      </c>
      <c r="P18" s="58">
        <v>5.1485135815220673</v>
      </c>
      <c r="Q18" s="58">
        <v>4.8126442324592773</v>
      </c>
      <c r="R18" s="58">
        <v>4.2343498943167646</v>
      </c>
      <c r="S18" s="60">
        <v>3.9950084047029577</v>
      </c>
    </row>
    <row r="19" spans="1:21" ht="27" customHeight="1" thickBot="1">
      <c r="A19" s="61" t="s">
        <v>22</v>
      </c>
      <c r="B19" s="57">
        <v>1.8617888869535193</v>
      </c>
      <c r="C19" s="58">
        <v>1.8080678383574451</v>
      </c>
      <c r="D19" s="58">
        <v>0.88943718998793031</v>
      </c>
      <c r="E19" s="59">
        <v>0.5692666999999858</v>
      </c>
      <c r="F19" s="58">
        <v>7.3437016036643001</v>
      </c>
      <c r="G19" s="58">
        <v>7.1559083215091022</v>
      </c>
      <c r="H19" s="58">
        <v>5.5666064812763096</v>
      </c>
      <c r="I19" s="60">
        <v>5.2214971879215852</v>
      </c>
      <c r="L19" s="57">
        <v>0.56646730317422112</v>
      </c>
      <c r="M19" s="58">
        <v>0.90747028273656838</v>
      </c>
      <c r="N19" s="58">
        <v>1.208686463047826</v>
      </c>
      <c r="O19" s="59">
        <v>-9.4586025706874466E-2</v>
      </c>
      <c r="P19" s="58">
        <v>3.8834520006694078</v>
      </c>
      <c r="Q19" s="58">
        <v>2.9644955276931881</v>
      </c>
      <c r="R19" s="58">
        <v>3.290311007130299</v>
      </c>
      <c r="S19" s="60">
        <v>2.608496803336422</v>
      </c>
    </row>
    <row r="20" spans="1:21" ht="54" customHeight="1" thickBot="1">
      <c r="A20" s="62" t="s">
        <v>23</v>
      </c>
      <c r="B20" s="63">
        <v>3.0094399999991417E-2</v>
      </c>
      <c r="C20" s="64">
        <v>6.4239019999999813</v>
      </c>
      <c r="D20" s="64">
        <v>-0.61318311130070802</v>
      </c>
      <c r="E20" s="65">
        <v>-0.63871832900092018</v>
      </c>
      <c r="F20" s="64">
        <v>1.4160540838786373</v>
      </c>
      <c r="G20" s="64">
        <v>5.6933834509983461</v>
      </c>
      <c r="H20" s="64">
        <v>4.5701997880293499</v>
      </c>
      <c r="I20" s="66">
        <v>5.1273756786199609</v>
      </c>
      <c r="L20" s="63">
        <v>0.56303364005125811</v>
      </c>
      <c r="M20" s="64">
        <v>1.6926294417178855</v>
      </c>
      <c r="N20" s="64">
        <v>3.1084922186024322</v>
      </c>
      <c r="O20" s="65">
        <v>-1.5648524573937728</v>
      </c>
      <c r="P20" s="64">
        <v>5.6874721579725618</v>
      </c>
      <c r="Q20" s="64">
        <v>0.98893895839844426</v>
      </c>
      <c r="R20" s="64">
        <v>4.7706079410711144</v>
      </c>
      <c r="S20" s="66">
        <v>3.7940541563889374</v>
      </c>
    </row>
    <row r="21" spans="1:21" ht="31.15" hidden="1" customHeight="1">
      <c r="A21" s="67" t="s">
        <v>24</v>
      </c>
      <c r="B21" s="70">
        <f>'[2]6.ИЦПМЭР'!DD63*100-100</f>
        <v>0.88506619692050492</v>
      </c>
      <c r="C21" s="68">
        <f>'[2]6.ИЦПМЭР'!$DG63*100-100</f>
        <v>4.351085945763657</v>
      </c>
      <c r="D21" s="68">
        <f>'[2]6.ИЦПМЭР'!$DJ63*100-100</f>
        <v>9.1436908028640573E-2</v>
      </c>
      <c r="E21" s="71">
        <f>'[2]6.ИЦПМЭР'!$DM63*100-100</f>
        <v>-0.24715846000079011</v>
      </c>
      <c r="F21" s="70">
        <f>'[2]6.ИЦПМЭР'!$DD64*100-100</f>
        <v>2.6340412336147097</v>
      </c>
      <c r="G21" s="68">
        <f>'[2]6.ИЦПМЭР'!$DG64*100-100</f>
        <v>5.7361830174397852</v>
      </c>
      <c r="H21" s="68">
        <f>'[2]6.ИЦПМЭР'!$DJ64*100-100</f>
        <v>4.1544596649717249</v>
      </c>
      <c r="I21" s="69">
        <f>('[2]6.ИЦПМЭР'!DN60-1)*100</f>
        <v>5.1104888814046845</v>
      </c>
      <c r="L21" s="70">
        <f>'[2]6.ИЦПМЭР'!$DQ63*100-100</f>
        <v>1.3768825200236563</v>
      </c>
      <c r="M21" s="68">
        <f>'[2]6.ИЦПМЭР'!$DT63*100-100</f>
        <v>1.3579380342806786</v>
      </c>
      <c r="N21" s="68">
        <f>'[2]6.ИЦПМЭР'!$DW63*100-100</f>
        <v>2.7586020946925629</v>
      </c>
      <c r="O21" s="71">
        <f>'[2]6.ИЦПМЭР'!$DZ63*100-100</f>
        <v>-0.50013335329568065</v>
      </c>
      <c r="P21" s="70">
        <f>'[2]6.ИЦПМЭР'!$DQ64*100-100</f>
        <v>5.6229042081718887</v>
      </c>
      <c r="Q21" s="68">
        <f>'[2]6.ИЦПМЭР'!$DT64*100-100</f>
        <v>2.5932761763201455</v>
      </c>
      <c r="R21" s="68">
        <f>'[2]6.ИЦПМЭР'!$DW64*100-100</f>
        <v>5.3271085905226983</v>
      </c>
      <c r="S21" s="69">
        <f>'[2]6.ИЦПМЭР'!EA60*100-100</f>
        <v>5.0599972617084461</v>
      </c>
    </row>
    <row r="22" spans="1:21" ht="30.6" hidden="1" customHeight="1" thickBot="1">
      <c r="A22" s="72" t="s">
        <v>25</v>
      </c>
      <c r="B22" s="57">
        <f>'[2]6.ИЦПМЭР'!$DD69*100-100</f>
        <v>2.6257879187048871</v>
      </c>
      <c r="C22" s="58">
        <f>'[2]6.ИЦПМЭР'!$DG69*100-100</f>
        <v>2.3823046993736199</v>
      </c>
      <c r="D22" s="58">
        <f>'[2]6.ИЦПМЭР'!$DJ69*100-100</f>
        <v>0.74115267421343844</v>
      </c>
      <c r="E22" s="59">
        <f>'[2]6.ИЦПМЭР'!$DM69*100-100</f>
        <v>0.28971774842729303</v>
      </c>
      <c r="F22" s="57">
        <f>'[2]6.ИЦПМЭР'!$DD70*100-100</f>
        <v>6.2587164087373424</v>
      </c>
      <c r="G22" s="58">
        <f>'[2]6.ИЦПМЭР'!$DG70*100-100</f>
        <v>9.4882377174045871</v>
      </c>
      <c r="H22" s="58">
        <f>'[2]6.ИЦПМЭР'!$DJ70*100-100</f>
        <v>6.5307906435936474</v>
      </c>
      <c r="I22" s="73">
        <f>'[2]6.ИЦПМЭР'!DN66*100-100</f>
        <v>6.1560452390453833</v>
      </c>
      <c r="L22" s="57">
        <f>'[2]6.ИЦПМЭР'!$DQ69*100-100</f>
        <v>2.6892973742580466</v>
      </c>
      <c r="M22" s="58">
        <f>'[2]6.ИЦПМЭР'!$DT69*100-100</f>
        <v>1.2284986541104956</v>
      </c>
      <c r="N22" s="58">
        <f>'[2]6.ИЦПМЭР'!$DW69*100-100</f>
        <v>1.2644353024213473</v>
      </c>
      <c r="O22" s="59">
        <f>'[2]6.ИЦПМЭР'!$DZ69*100-100</f>
        <v>0.91203070886950854</v>
      </c>
      <c r="P22" s="57">
        <f>'[2]6.ИЦПМЭР'!$DQ70*100-100</f>
        <v>6.2217393766840843</v>
      </c>
      <c r="Q22" s="58">
        <f>'[2]6.ИЦПМЭР'!$DT70*100-100</f>
        <v>5.024664497474717</v>
      </c>
      <c r="R22" s="58">
        <f>'[2]6.ИЦПМЭР'!$DW70*100-100</f>
        <v>5.570197092705385</v>
      </c>
      <c r="S22" s="73">
        <f>'[2]6.ИЦПМЭР'!EA66*100-100</f>
        <v>6.2252762310476442</v>
      </c>
    </row>
    <row r="23" spans="1:21" ht="30.6" customHeight="1" thickBot="1">
      <c r="A23" s="727"/>
      <c r="B23" s="53"/>
      <c r="C23" s="53"/>
      <c r="D23" s="53"/>
      <c r="E23" s="53"/>
      <c r="F23" s="53"/>
      <c r="G23" s="53"/>
      <c r="H23" s="53"/>
      <c r="I23" s="728"/>
      <c r="L23" s="53"/>
      <c r="M23" s="53"/>
      <c r="N23" s="53"/>
      <c r="O23" s="53"/>
      <c r="P23" s="53"/>
      <c r="Q23" s="53"/>
      <c r="R23" s="53"/>
      <c r="S23" s="728"/>
    </row>
    <row r="24" spans="1:21" ht="48.6" customHeight="1">
      <c r="A24" s="729"/>
      <c r="B24" s="860" t="s">
        <v>26</v>
      </c>
      <c r="C24" s="861"/>
      <c r="D24" s="861"/>
      <c r="E24" s="861"/>
      <c r="F24" s="861"/>
      <c r="G24" s="861"/>
      <c r="H24" s="861"/>
      <c r="I24" s="861"/>
      <c r="J24" s="861"/>
      <c r="K24" s="862"/>
      <c r="L24" s="863" t="s">
        <v>26</v>
      </c>
      <c r="M24" s="861"/>
      <c r="N24" s="861"/>
      <c r="O24" s="861"/>
      <c r="P24" s="861"/>
      <c r="Q24" s="861"/>
      <c r="R24" s="861"/>
      <c r="S24" s="861"/>
      <c r="T24" s="861"/>
      <c r="U24" s="862"/>
    </row>
    <row r="25" spans="1:21" ht="49.15" customHeight="1">
      <c r="A25" s="730"/>
      <c r="B25" s="858" t="s">
        <v>27</v>
      </c>
      <c r="C25" s="859"/>
      <c r="D25" s="859"/>
      <c r="E25" s="859"/>
      <c r="F25" s="859"/>
      <c r="G25" s="858" t="s">
        <v>28</v>
      </c>
      <c r="H25" s="859"/>
      <c r="I25" s="859"/>
      <c r="J25" s="859"/>
      <c r="K25" s="864"/>
      <c r="L25" s="865" t="s">
        <v>27</v>
      </c>
      <c r="M25" s="859"/>
      <c r="N25" s="859"/>
      <c r="O25" s="859"/>
      <c r="P25" s="859"/>
      <c r="Q25" s="858" t="s">
        <v>28</v>
      </c>
      <c r="R25" s="859"/>
      <c r="S25" s="859"/>
      <c r="T25" s="859"/>
      <c r="U25" s="864"/>
    </row>
    <row r="26" spans="1:21" ht="29.45" customHeight="1">
      <c r="A26" s="731" t="s">
        <v>29</v>
      </c>
      <c r="B26" s="74" t="s">
        <v>30</v>
      </c>
      <c r="C26" s="74" t="s">
        <v>31</v>
      </c>
      <c r="D26" s="74" t="s">
        <v>32</v>
      </c>
      <c r="E26" s="74" t="s">
        <v>33</v>
      </c>
      <c r="F26" s="854" t="s">
        <v>34</v>
      </c>
      <c r="G26" s="74" t="s">
        <v>30</v>
      </c>
      <c r="H26" s="74" t="s">
        <v>31</v>
      </c>
      <c r="I26" s="74" t="s">
        <v>32</v>
      </c>
      <c r="J26" s="74" t="s">
        <v>33</v>
      </c>
      <c r="K26" s="856" t="s">
        <v>34</v>
      </c>
      <c r="L26" s="783" t="s">
        <v>35</v>
      </c>
      <c r="M26" s="74" t="s">
        <v>36</v>
      </c>
      <c r="N26" s="74" t="s">
        <v>37</v>
      </c>
      <c r="O26" s="74" t="s">
        <v>38</v>
      </c>
      <c r="P26" s="854" t="s">
        <v>39</v>
      </c>
      <c r="Q26" s="74" t="s">
        <v>35</v>
      </c>
      <c r="R26" s="74" t="s">
        <v>36</v>
      </c>
      <c r="S26" s="74" t="s">
        <v>37</v>
      </c>
      <c r="T26" s="74" t="s">
        <v>38</v>
      </c>
      <c r="U26" s="856" t="s">
        <v>39</v>
      </c>
    </row>
    <row r="27" spans="1:21" ht="18" customHeight="1">
      <c r="A27" s="732" t="s">
        <v>7</v>
      </c>
      <c r="B27" s="76" t="s">
        <v>42</v>
      </c>
      <c r="C27" s="75"/>
      <c r="D27" s="75"/>
      <c r="E27" s="75"/>
      <c r="F27" s="855"/>
      <c r="G27" s="76" t="s">
        <v>43</v>
      </c>
      <c r="H27" s="75"/>
      <c r="I27" s="75"/>
      <c r="J27" s="75"/>
      <c r="K27" s="857"/>
      <c r="L27" s="784" t="s">
        <v>42</v>
      </c>
      <c r="M27" s="75"/>
      <c r="N27" s="75"/>
      <c r="O27" s="75"/>
      <c r="P27" s="855"/>
      <c r="Q27" s="76" t="s">
        <v>43</v>
      </c>
      <c r="R27" s="75"/>
      <c r="S27" s="75"/>
      <c r="T27" s="75"/>
      <c r="U27" s="857"/>
    </row>
    <row r="28" spans="1:21" ht="51.6" customHeight="1">
      <c r="A28" s="733" t="s">
        <v>44</v>
      </c>
      <c r="B28" s="77">
        <v>109.9093210485586</v>
      </c>
      <c r="C28" s="78">
        <v>107.90874228143184</v>
      </c>
      <c r="D28" s="78">
        <v>103.99683525332819</v>
      </c>
      <c r="E28" s="78">
        <v>103.98720296376194</v>
      </c>
      <c r="F28" s="79">
        <v>106.53564554107253</v>
      </c>
      <c r="G28" s="77">
        <v>100.40881744903068</v>
      </c>
      <c r="H28" s="78">
        <v>97.560155060614846</v>
      </c>
      <c r="I28" s="78">
        <v>104.76573153827533</v>
      </c>
      <c r="J28" s="80">
        <v>100.32171295485976</v>
      </c>
      <c r="K28" s="734">
        <v>105.77130946495028</v>
      </c>
      <c r="L28" s="785">
        <v>103.65047888491441</v>
      </c>
      <c r="M28" s="78">
        <v>106.37430641926964</v>
      </c>
      <c r="N28" s="78">
        <v>105.91804398890648</v>
      </c>
      <c r="O28" s="78">
        <v>105.41442569119181</v>
      </c>
      <c r="P28" s="79">
        <v>105.17375209988219</v>
      </c>
      <c r="Q28" s="77">
        <v>101.0845174540533</v>
      </c>
      <c r="R28" s="78">
        <v>100.12393517498484</v>
      </c>
      <c r="S28" s="78">
        <v>104.31636863383464</v>
      </c>
      <c r="T28" s="80">
        <v>99.844704048733846</v>
      </c>
      <c r="U28" s="734">
        <v>105.33668942250584</v>
      </c>
    </row>
    <row r="29" spans="1:21" s="3" customFormat="1" ht="22.9" customHeight="1">
      <c r="A29" s="735" t="s">
        <v>45</v>
      </c>
      <c r="B29" s="84">
        <v>84.54144451785497</v>
      </c>
      <c r="C29" s="82">
        <v>102.90591408186687</v>
      </c>
      <c r="D29" s="82">
        <v>100.56129156855124</v>
      </c>
      <c r="E29" s="82">
        <v>102.94265722620193</v>
      </c>
      <c r="F29" s="81">
        <v>97.620216464171492</v>
      </c>
      <c r="G29" s="84">
        <v>86.624584827941007</v>
      </c>
      <c r="H29" s="82">
        <v>119.20459603381315</v>
      </c>
      <c r="I29" s="82">
        <v>99.780549367757132</v>
      </c>
      <c r="J29" s="83">
        <v>100.73025349881999</v>
      </c>
      <c r="K29" s="736">
        <v>99.191366158446357</v>
      </c>
      <c r="L29" s="786">
        <v>112.99227197672266</v>
      </c>
      <c r="M29" s="82">
        <v>97.259330380948839</v>
      </c>
      <c r="N29" s="82">
        <v>102.83375179643866</v>
      </c>
      <c r="O29" s="82">
        <v>100.88966325439456</v>
      </c>
      <c r="P29" s="81">
        <v>102.439507815054</v>
      </c>
      <c r="Q29" s="84">
        <v>94.692801128594795</v>
      </c>
      <c r="R29" s="82">
        <v>103.5343871499467</v>
      </c>
      <c r="S29" s="82">
        <v>101.88112208395917</v>
      </c>
      <c r="T29" s="83">
        <v>98.819124118985897</v>
      </c>
      <c r="U29" s="736">
        <v>102.37756108650393</v>
      </c>
    </row>
    <row r="30" spans="1:21" s="91" customFormat="1" ht="33.6" customHeight="1">
      <c r="A30" s="737" t="s">
        <v>46</v>
      </c>
      <c r="B30" s="85">
        <v>81.327130539850231</v>
      </c>
      <c r="C30" s="86">
        <v>100.12614443428866</v>
      </c>
      <c r="D30" s="86">
        <v>97.791314781744205</v>
      </c>
      <c r="E30" s="86">
        <v>102.96162240579419</v>
      </c>
      <c r="F30" s="87">
        <v>95.350569426616886</v>
      </c>
      <c r="G30" s="88">
        <v>84.650771259583351</v>
      </c>
      <c r="H30" s="89">
        <v>121.3881526146869</v>
      </c>
      <c r="I30" s="89">
        <v>99.754336289119777</v>
      </c>
      <c r="J30" s="90">
        <v>100.66361154041068</v>
      </c>
      <c r="K30" s="738">
        <v>98.015944901338287</v>
      </c>
      <c r="L30" s="787">
        <v>114.45890929060303</v>
      </c>
      <c r="M30" s="86">
        <v>96.146457389157703</v>
      </c>
      <c r="N30" s="86">
        <v>102.04450160726604</v>
      </c>
      <c r="O30" s="86">
        <v>99.942710330630575</v>
      </c>
      <c r="P30" s="87">
        <v>101.90482886502683</v>
      </c>
      <c r="Q30" s="88">
        <v>93.401768140349361</v>
      </c>
      <c r="R30" s="89">
        <v>103.80015975966768</v>
      </c>
      <c r="S30" s="89">
        <v>101.99262530743025</v>
      </c>
      <c r="T30" s="90">
        <v>98.49213940312589</v>
      </c>
      <c r="U30" s="738">
        <v>101.48650371894918</v>
      </c>
    </row>
    <row r="31" spans="1:21" s="3" customFormat="1" ht="28.9" hidden="1" customHeight="1">
      <c r="A31" s="739" t="s">
        <v>47</v>
      </c>
      <c r="B31" s="95" t="e">
        <v>#REF!</v>
      </c>
      <c r="C31" s="93" t="e">
        <v>#REF!</v>
      </c>
      <c r="D31" s="93" t="e">
        <v>#REF!</v>
      </c>
      <c r="E31" s="93" t="e">
        <v>#REF!</v>
      </c>
      <c r="F31" s="92" t="e">
        <v>#REF!</v>
      </c>
      <c r="G31" s="96" t="e">
        <v>#REF!</v>
      </c>
      <c r="H31" s="97" t="e">
        <v>#REF!</v>
      </c>
      <c r="I31" s="97" t="e">
        <v>#REF!</v>
      </c>
      <c r="J31" s="98" t="e">
        <v>#REF!</v>
      </c>
      <c r="K31" s="740" t="e">
        <v>#REF!</v>
      </c>
      <c r="L31" s="788" t="e">
        <v>#REF!</v>
      </c>
      <c r="M31" s="93" t="e">
        <v>#REF!</v>
      </c>
      <c r="N31" s="93" t="e">
        <v>#REF!</v>
      </c>
      <c r="O31" s="93" t="e">
        <v>#REF!</v>
      </c>
      <c r="P31" s="92">
        <v>0</v>
      </c>
      <c r="Q31" s="96" t="e">
        <v>#REF!</v>
      </c>
      <c r="R31" s="97" t="e">
        <v>#REF!</v>
      </c>
      <c r="S31" s="97" t="e">
        <v>#REF!</v>
      </c>
      <c r="T31" s="98" t="e">
        <v>#REF!</v>
      </c>
      <c r="U31" s="740">
        <v>0</v>
      </c>
    </row>
    <row r="32" spans="1:21" s="3" customFormat="1" ht="28.15" customHeight="1">
      <c r="A32" s="741" t="s">
        <v>48</v>
      </c>
      <c r="B32" s="95">
        <v>79.551391740886402</v>
      </c>
      <c r="C32" s="93">
        <v>100.62390003680169</v>
      </c>
      <c r="D32" s="93">
        <v>97.7261135125908</v>
      </c>
      <c r="E32" s="93">
        <v>103.00757373311799</v>
      </c>
      <c r="F32" s="92">
        <v>95.019537693423572</v>
      </c>
      <c r="G32" s="96">
        <v>83.356310399782345</v>
      </c>
      <c r="H32" s="97">
        <v>123.10686169493106</v>
      </c>
      <c r="I32" s="97">
        <v>99.409336710291115</v>
      </c>
      <c r="J32" s="98">
        <v>100.9327877564878</v>
      </c>
      <c r="K32" s="740">
        <v>97.236989512179179</v>
      </c>
      <c r="L32" s="788">
        <v>116.11451704720909</v>
      </c>
      <c r="M32" s="93">
        <v>95.709844725394547</v>
      </c>
      <c r="N32" s="93">
        <v>98.690989266084031</v>
      </c>
      <c r="O32" s="93">
        <v>99.35133612558424</v>
      </c>
      <c r="P32" s="92">
        <v>101.63713242741888</v>
      </c>
      <c r="Q32" s="96">
        <v>92.730765672517862</v>
      </c>
      <c r="R32" s="97">
        <v>104.10679550718451</v>
      </c>
      <c r="S32" s="97">
        <v>101.86596008185546</v>
      </c>
      <c r="T32" s="98">
        <v>97.943125395243058</v>
      </c>
      <c r="U32" s="740">
        <v>101.11399034884445</v>
      </c>
    </row>
    <row r="33" spans="1:21" s="3" customFormat="1" ht="19.899999999999999" customHeight="1">
      <c r="A33" s="741" t="s">
        <v>49</v>
      </c>
      <c r="B33" s="95">
        <v>74.432293739936</v>
      </c>
      <c r="C33" s="93">
        <v>100.6803061834955</v>
      </c>
      <c r="D33" s="93">
        <v>101.24755233109875</v>
      </c>
      <c r="E33" s="93">
        <v>105.32928747697329</v>
      </c>
      <c r="F33" s="92">
        <v>94.932879687351644</v>
      </c>
      <c r="G33" s="96">
        <v>76.588639003451775</v>
      </c>
      <c r="H33" s="97">
        <v>137.16083274150509</v>
      </c>
      <c r="I33" s="97">
        <v>98.107018824996445</v>
      </c>
      <c r="J33" s="98">
        <v>100.09326718156181</v>
      </c>
      <c r="K33" s="740">
        <v>96.738717508544255</v>
      </c>
      <c r="L33" s="788">
        <v>118.08711642309717</v>
      </c>
      <c r="M33" s="93">
        <v>95.166242412661234</v>
      </c>
      <c r="N33" s="93">
        <v>97.937968143223912</v>
      </c>
      <c r="O33" s="93">
        <v>98.671650719062356</v>
      </c>
      <c r="P33" s="92">
        <v>101.52915253697252</v>
      </c>
      <c r="Q33" s="96">
        <v>91.652237757527217</v>
      </c>
      <c r="R33" s="97">
        <v>104.72789738724786</v>
      </c>
      <c r="S33" s="97">
        <v>101.55581763279777</v>
      </c>
      <c r="T33" s="98">
        <v>97.635099932719015</v>
      </c>
      <c r="U33" s="740">
        <v>101.14475102095106</v>
      </c>
    </row>
    <row r="34" spans="1:21" s="3" customFormat="1" ht="31.9" customHeight="1" collapsed="1">
      <c r="A34" s="741" t="s">
        <v>50</v>
      </c>
      <c r="B34" s="95">
        <v>103.38413562211279</v>
      </c>
      <c r="C34" s="93">
        <v>91.852374989899175</v>
      </c>
      <c r="D34" s="93">
        <v>98.572730799611946</v>
      </c>
      <c r="E34" s="93">
        <v>102.44775224861216</v>
      </c>
      <c r="F34" s="92">
        <v>98.969323555049883</v>
      </c>
      <c r="G34" s="96">
        <v>104.69836479461254</v>
      </c>
      <c r="H34" s="97">
        <v>98.61969850955478</v>
      </c>
      <c r="I34" s="97">
        <v>102.89051545109051</v>
      </c>
      <c r="J34" s="98">
        <v>96.148920271203124</v>
      </c>
      <c r="K34" s="740">
        <v>105.72616457805812</v>
      </c>
      <c r="L34" s="788">
        <v>97.923007481769986</v>
      </c>
      <c r="M34" s="93">
        <v>101.92159322855763</v>
      </c>
      <c r="N34" s="93">
        <v>103.54097816267284</v>
      </c>
      <c r="O34" s="93">
        <v>107.12041337989271</v>
      </c>
      <c r="P34" s="92">
        <v>102.62567493875976</v>
      </c>
      <c r="Q34" s="96">
        <v>101.30080172369045</v>
      </c>
      <c r="R34" s="97">
        <v>100.21694465091599</v>
      </c>
      <c r="S34" s="97">
        <v>103.46930273640417</v>
      </c>
      <c r="T34" s="98">
        <v>105.03601570927511</v>
      </c>
      <c r="U34" s="740">
        <v>102.6029970205371</v>
      </c>
    </row>
    <row r="35" spans="1:21" s="91" customFormat="1" ht="31.9" customHeight="1">
      <c r="A35" s="742" t="s">
        <v>51</v>
      </c>
      <c r="B35" s="85"/>
      <c r="C35" s="86"/>
      <c r="D35" s="86"/>
      <c r="E35" s="86"/>
      <c r="F35" s="87"/>
      <c r="G35" s="100">
        <v>101.33235159669731</v>
      </c>
      <c r="H35" s="101">
        <v>97.447997180729928</v>
      </c>
      <c r="I35" s="101">
        <v>104.33711493447197</v>
      </c>
      <c r="J35" s="102">
        <v>102.41395256444936</v>
      </c>
      <c r="K35" s="743">
        <v>100.86803029815847</v>
      </c>
      <c r="L35" s="787"/>
      <c r="M35" s="86"/>
      <c r="N35" s="86"/>
      <c r="O35" s="86"/>
      <c r="P35" s="87"/>
      <c r="Q35" s="100">
        <v>101.06583464915578</v>
      </c>
      <c r="R35" s="101">
        <v>94.611868004400577</v>
      </c>
      <c r="S35" s="101">
        <v>105.14172267678454</v>
      </c>
      <c r="T35" s="102">
        <v>105.74686244370281</v>
      </c>
      <c r="U35" s="743">
        <v>104.20270476714657</v>
      </c>
    </row>
    <row r="36" spans="1:21" s="3" customFormat="1" ht="15.6" hidden="1" customHeight="1" outlineLevel="1">
      <c r="A36" s="741" t="s">
        <v>52</v>
      </c>
      <c r="B36" s="95"/>
      <c r="C36" s="93"/>
      <c r="D36" s="93"/>
      <c r="E36" s="93"/>
      <c r="F36" s="92" t="e">
        <f>#REF!</f>
        <v>#REF!</v>
      </c>
      <c r="G36" s="96"/>
      <c r="H36" s="97"/>
      <c r="I36" s="97"/>
      <c r="J36" s="98"/>
      <c r="K36" s="740" t="e">
        <f>#REF!</f>
        <v>#REF!</v>
      </c>
      <c r="L36" s="788"/>
      <c r="M36" s="93"/>
      <c r="N36" s="93"/>
      <c r="O36" s="93"/>
      <c r="P36" s="92" t="e">
        <f>#REF!</f>
        <v>#REF!</v>
      </c>
      <c r="Q36" s="96"/>
      <c r="R36" s="97"/>
      <c r="S36" s="97"/>
      <c r="T36" s="98"/>
      <c r="U36" s="740" t="e">
        <f>#REF!</f>
        <v>#REF!</v>
      </c>
    </row>
    <row r="37" spans="1:21" s="91" customFormat="1" ht="30" customHeight="1" collapsed="1">
      <c r="A37" s="737" t="s">
        <v>53</v>
      </c>
      <c r="B37" s="85">
        <v>114.78974863413556</v>
      </c>
      <c r="C37" s="86">
        <v>127.67760284998701</v>
      </c>
      <c r="D37" s="86">
        <v>119.69702009338906</v>
      </c>
      <c r="E37" s="86">
        <v>102.80620681556634</v>
      </c>
      <c r="F37" s="99">
        <v>115.85508841336036</v>
      </c>
      <c r="G37" s="88">
        <v>103.50547136233874</v>
      </c>
      <c r="H37" s="89">
        <v>101.63785805315051</v>
      </c>
      <c r="I37" s="89">
        <v>98.691160285172813</v>
      </c>
      <c r="J37" s="90">
        <v>100.94468065735146</v>
      </c>
      <c r="K37" s="744">
        <v>107.24769244936894</v>
      </c>
      <c r="L37" s="787">
        <v>103.58278186926209</v>
      </c>
      <c r="M37" s="86">
        <v>104.97385460735862</v>
      </c>
      <c r="N37" s="86">
        <v>107.38506382680832</v>
      </c>
      <c r="O37" s="86">
        <v>107.66422920799896</v>
      </c>
      <c r="P37" s="99">
        <v>105.98616587529735</v>
      </c>
      <c r="Q37" s="88">
        <v>103.72607893076906</v>
      </c>
      <c r="R37" s="89">
        <v>101.78088410263327</v>
      </c>
      <c r="S37" s="89">
        <v>101.14444320260858</v>
      </c>
      <c r="T37" s="90">
        <v>100.98639254040651</v>
      </c>
      <c r="U37" s="744">
        <v>106.45733771979329</v>
      </c>
    </row>
    <row r="38" spans="1:21" s="3" customFormat="1" ht="21" customHeight="1">
      <c r="A38" s="741" t="s">
        <v>54</v>
      </c>
      <c r="B38" s="96">
        <v>102.30583027993893</v>
      </c>
      <c r="C38" s="97">
        <v>124.3966911340362</v>
      </c>
      <c r="D38" s="97">
        <v>114.35254066555758</v>
      </c>
      <c r="E38" s="97">
        <v>105.83509530002877</v>
      </c>
      <c r="F38" s="92">
        <v>111.71998831213013</v>
      </c>
      <c r="G38" s="96">
        <v>102.07407237753404</v>
      </c>
      <c r="H38" s="97">
        <v>103.12886304271527</v>
      </c>
      <c r="I38" s="97">
        <v>98.54748756784889</v>
      </c>
      <c r="J38" s="98">
        <v>101.24839895578124</v>
      </c>
      <c r="K38" s="740">
        <v>105.59792948887512</v>
      </c>
      <c r="L38" s="789">
        <v>104.03587460731521</v>
      </c>
      <c r="M38" s="97">
        <v>105.05103551369253</v>
      </c>
      <c r="N38" s="97">
        <v>107.49156688808097</v>
      </c>
      <c r="O38" s="97">
        <v>107.45886977049892</v>
      </c>
      <c r="P38" s="92">
        <v>106.25077643060106</v>
      </c>
      <c r="Q38" s="96">
        <v>103.66958222189626</v>
      </c>
      <c r="R38" s="97">
        <v>101.79106409085156</v>
      </c>
      <c r="S38" s="97">
        <v>101.03802261383363</v>
      </c>
      <c r="T38" s="98">
        <v>101.02972718310733</v>
      </c>
      <c r="U38" s="740">
        <v>106.90750840529427</v>
      </c>
    </row>
    <row r="39" spans="1:21" s="3" customFormat="1" ht="27" customHeight="1">
      <c r="A39" s="741" t="s">
        <v>55</v>
      </c>
      <c r="B39" s="96">
        <v>130.42733404556753</v>
      </c>
      <c r="C39" s="97">
        <v>131.79330947614929</v>
      </c>
      <c r="D39" s="97">
        <v>130.22543675216588</v>
      </c>
      <c r="E39" s="97">
        <v>97.737463698232403</v>
      </c>
      <c r="F39" s="92">
        <v>122.34602145897139</v>
      </c>
      <c r="G39" s="96">
        <v>105.37472691300822</v>
      </c>
      <c r="H39" s="97">
        <v>98.617857656656255</v>
      </c>
      <c r="I39" s="97">
        <v>99.159724555232216</v>
      </c>
      <c r="J39" s="98">
        <v>100.11861266943347</v>
      </c>
      <c r="K39" s="740">
        <v>108.52741091655911</v>
      </c>
      <c r="L39" s="789">
        <v>103.16472261840224</v>
      </c>
      <c r="M39" s="97">
        <v>104.87585101520702</v>
      </c>
      <c r="N39" s="97">
        <v>107.19958807019754</v>
      </c>
      <c r="O39" s="97">
        <v>108.03403246764312</v>
      </c>
      <c r="P39" s="92">
        <v>105.61633441361782</v>
      </c>
      <c r="Q39" s="96">
        <v>103.81484837891209</v>
      </c>
      <c r="R39" s="97">
        <v>101.75737361379171</v>
      </c>
      <c r="S39" s="97">
        <v>101.356809242328</v>
      </c>
      <c r="T39" s="98">
        <v>100.89793856914986</v>
      </c>
      <c r="U39" s="740">
        <v>105.41569147562286</v>
      </c>
    </row>
    <row r="40" spans="1:21" s="3" customFormat="1" ht="20.45" customHeight="1">
      <c r="A40" s="735" t="s">
        <v>56</v>
      </c>
      <c r="B40" s="84">
        <v>102.48679503258087</v>
      </c>
      <c r="C40" s="82">
        <v>104.42541997115022</v>
      </c>
      <c r="D40" s="82">
        <v>105.09315214525313</v>
      </c>
      <c r="E40" s="82">
        <v>104.52621383949443</v>
      </c>
      <c r="F40" s="81">
        <v>104.80642046603752</v>
      </c>
      <c r="G40" s="84">
        <v>98.838855702342272</v>
      </c>
      <c r="H40" s="82">
        <v>103.15430545180445</v>
      </c>
      <c r="I40" s="82">
        <v>102.01214529483613</v>
      </c>
      <c r="J40" s="83">
        <v>100.34682557815148</v>
      </c>
      <c r="K40" s="736">
        <v>103.88165900766413</v>
      </c>
      <c r="L40" s="786">
        <v>104.06093537747356</v>
      </c>
      <c r="M40" s="82">
        <v>103.80496156100901</v>
      </c>
      <c r="N40" s="82">
        <v>105.10576266190373</v>
      </c>
      <c r="O40" s="82">
        <v>105.1840376850496</v>
      </c>
      <c r="P40" s="81">
        <v>104.12127652495464</v>
      </c>
      <c r="Q40" s="84">
        <v>99.008007552043892</v>
      </c>
      <c r="R40" s="82">
        <v>102.49308100260038</v>
      </c>
      <c r="S40" s="82">
        <v>102.14095606168306</v>
      </c>
      <c r="T40" s="83">
        <v>101.8624457621596</v>
      </c>
      <c r="U40" s="736">
        <v>104.5066162530093</v>
      </c>
    </row>
    <row r="41" spans="1:21" s="3" customFormat="1" ht="20.45" customHeight="1">
      <c r="A41" s="741" t="s">
        <v>57</v>
      </c>
      <c r="B41" s="95">
        <v>91.930539845387685</v>
      </c>
      <c r="C41" s="93">
        <v>101.46860555942278</v>
      </c>
      <c r="D41" s="93">
        <v>100.46772088490599</v>
      </c>
      <c r="E41" s="93">
        <v>98.270463169685044</v>
      </c>
      <c r="F41" s="92">
        <v>98.16388242594401</v>
      </c>
      <c r="G41" s="96">
        <v>87.952523040282742</v>
      </c>
      <c r="H41" s="97">
        <v>105.92083034820357</v>
      </c>
      <c r="I41" s="97">
        <v>102.49219784638561</v>
      </c>
      <c r="J41" s="98">
        <v>99.926307434740153</v>
      </c>
      <c r="K41" s="740">
        <v>91.985274984553669</v>
      </c>
      <c r="L41" s="788">
        <v>101.53311159559688</v>
      </c>
      <c r="M41" s="93">
        <v>97.029543866925977</v>
      </c>
      <c r="N41" s="93">
        <v>101.40171815148169</v>
      </c>
      <c r="O41" s="93">
        <v>102.35309227513621</v>
      </c>
      <c r="P41" s="92">
        <v>100.54810284983897</v>
      </c>
      <c r="Q41" s="96">
        <v>91.563857261702211</v>
      </c>
      <c r="R41" s="97">
        <v>104.61523560400126</v>
      </c>
      <c r="S41" s="97">
        <v>105.45260595160306</v>
      </c>
      <c r="T41" s="98">
        <v>103.36748066160395</v>
      </c>
      <c r="U41" s="740">
        <v>100.739749382341</v>
      </c>
    </row>
    <row r="42" spans="1:21" s="3" customFormat="1" ht="42.6" customHeight="1">
      <c r="A42" s="735" t="s">
        <v>58</v>
      </c>
      <c r="B42" s="95">
        <v>90.188011362601145</v>
      </c>
      <c r="C42" s="93">
        <v>104.45154306848951</v>
      </c>
      <c r="D42" s="93">
        <v>108.58378304272055</v>
      </c>
      <c r="E42" s="93">
        <v>105.02692976810953</v>
      </c>
      <c r="F42" s="92">
        <v>101.99203708029209</v>
      </c>
      <c r="G42" s="96">
        <v>100.6164069848043</v>
      </c>
      <c r="H42" s="97">
        <v>108.16383198651467</v>
      </c>
      <c r="I42" s="97">
        <v>104.39466062112297</v>
      </c>
      <c r="J42" s="98">
        <v>98.667870500214349</v>
      </c>
      <c r="K42" s="740">
        <v>108.50916424319776</v>
      </c>
      <c r="L42" s="788">
        <v>102.6384648043025</v>
      </c>
      <c r="M42" s="93">
        <v>103.51529655490364</v>
      </c>
      <c r="N42" s="93">
        <v>104.18698000277251</v>
      </c>
      <c r="O42" s="93">
        <v>106.45259073703386</v>
      </c>
      <c r="P42" s="92">
        <v>104.2451613318005</v>
      </c>
      <c r="Q42" s="96">
        <v>102.1080233065929</v>
      </c>
      <c r="R42" s="97">
        <v>101.71374400346214</v>
      </c>
      <c r="S42" s="97">
        <v>101.16164328941734</v>
      </c>
      <c r="T42" s="98">
        <v>101.33399201575087</v>
      </c>
      <c r="U42" s="740">
        <v>107.54949036169693</v>
      </c>
    </row>
    <row r="43" spans="1:21" ht="35.450000000000003" customHeight="1">
      <c r="A43" s="733" t="s">
        <v>59</v>
      </c>
      <c r="B43" s="95">
        <v>91.750757591003861</v>
      </c>
      <c r="C43" s="93">
        <v>105.76303163126148</v>
      </c>
      <c r="D43" s="93">
        <v>112.86368109604257</v>
      </c>
      <c r="E43" s="93">
        <v>106.83437984294702</v>
      </c>
      <c r="F43" s="92">
        <v>104.23646810064216</v>
      </c>
      <c r="G43" s="96">
        <v>97.327489770015987</v>
      </c>
      <c r="H43" s="97">
        <v>113.3458720588574</v>
      </c>
      <c r="I43" s="97">
        <v>105.79090648823484</v>
      </c>
      <c r="J43" s="98">
        <v>98.438625769746452</v>
      </c>
      <c r="K43" s="740">
        <v>109.58855501804973</v>
      </c>
      <c r="L43" s="788">
        <v>107.13099717024068</v>
      </c>
      <c r="M43" s="93">
        <v>102.39300790978254</v>
      </c>
      <c r="N43" s="93">
        <v>103.84506225697952</v>
      </c>
      <c r="O43" s="93">
        <v>105.16618265626146</v>
      </c>
      <c r="P43" s="92">
        <v>104.52737042156839</v>
      </c>
      <c r="Q43" s="96">
        <v>101.92674841521405</v>
      </c>
      <c r="R43" s="97">
        <v>101.22613482185572</v>
      </c>
      <c r="S43" s="97">
        <v>100.32189949768787</v>
      </c>
      <c r="T43" s="98">
        <v>100.82959530732347</v>
      </c>
      <c r="U43" s="740">
        <v>108.01630224927283</v>
      </c>
    </row>
    <row r="44" spans="1:21" s="104" customFormat="1" ht="27" customHeight="1">
      <c r="A44" s="745" t="s">
        <v>60</v>
      </c>
      <c r="B44" s="95">
        <v>84.803224095296073</v>
      </c>
      <c r="C44" s="93">
        <v>102.27478331635199</v>
      </c>
      <c r="D44" s="93">
        <v>99.924894946687616</v>
      </c>
      <c r="E44" s="93">
        <v>103.18549065588691</v>
      </c>
      <c r="F44" s="103">
        <v>96.942495830795366</v>
      </c>
      <c r="G44" s="96">
        <v>110.45658409346338</v>
      </c>
      <c r="H44" s="97">
        <v>95.192661899207394</v>
      </c>
      <c r="I44" s="97">
        <v>100.46244298782905</v>
      </c>
      <c r="J44" s="98">
        <v>99.245665107277077</v>
      </c>
      <c r="K44" s="746">
        <v>106.22296290795288</v>
      </c>
      <c r="L44" s="788">
        <v>95.220811224240023</v>
      </c>
      <c r="M44" s="93">
        <v>103.46384435224954</v>
      </c>
      <c r="N44" s="93">
        <v>105.09570261832934</v>
      </c>
      <c r="O44" s="93">
        <v>108.2856071612478</v>
      </c>
      <c r="P44" s="103">
        <v>103.05277118127788</v>
      </c>
      <c r="Q44" s="96">
        <v>103.09500591763414</v>
      </c>
      <c r="R44" s="97">
        <v>102.21005697432113</v>
      </c>
      <c r="S44" s="97">
        <v>102.47921394000056</v>
      </c>
      <c r="T44" s="98">
        <v>101.41931451877196</v>
      </c>
      <c r="U44" s="746">
        <v>104.81161949106419</v>
      </c>
    </row>
    <row r="45" spans="1:21" ht="30.75" customHeight="1">
      <c r="A45" s="733" t="s">
        <v>61</v>
      </c>
      <c r="B45" s="95">
        <v>101.63758360782768</v>
      </c>
      <c r="C45" s="93">
        <v>106.587122576832</v>
      </c>
      <c r="D45" s="93">
        <v>111.22511463080133</v>
      </c>
      <c r="E45" s="93">
        <v>103.31588850200264</v>
      </c>
      <c r="F45" s="92">
        <v>105.99673874827656</v>
      </c>
      <c r="G45" s="96">
        <v>99.998038212111979</v>
      </c>
      <c r="H45" s="97">
        <v>100.69840635402423</v>
      </c>
      <c r="I45" s="97">
        <v>103.84872229829705</v>
      </c>
      <c r="J45" s="98">
        <v>99.295324430910739</v>
      </c>
      <c r="K45" s="740">
        <v>103.31193336337338</v>
      </c>
      <c r="L45" s="788">
        <v>103.00240949530064</v>
      </c>
      <c r="M45" s="93">
        <v>106.75800912865638</v>
      </c>
      <c r="N45" s="93">
        <v>104.86849447432192</v>
      </c>
      <c r="O45" s="93">
        <v>107.06681454783002</v>
      </c>
      <c r="P45" s="92">
        <v>105.52045126012413</v>
      </c>
      <c r="Q45" s="96">
        <v>101.22056431605348</v>
      </c>
      <c r="R45" s="97">
        <v>102.48757425186793</v>
      </c>
      <c r="S45" s="97">
        <v>101.80667783983559</v>
      </c>
      <c r="T45" s="98">
        <v>102.8162435797633</v>
      </c>
      <c r="U45" s="740">
        <v>106.38773972109202</v>
      </c>
    </row>
    <row r="46" spans="1:21" ht="45.6" customHeight="1">
      <c r="A46" s="747" t="s">
        <v>62</v>
      </c>
      <c r="B46" s="95">
        <v>105.08257722374803</v>
      </c>
      <c r="C46" s="93">
        <v>104.1503935996646</v>
      </c>
      <c r="D46" s="93">
        <v>100.21038506379385</v>
      </c>
      <c r="E46" s="93">
        <v>99.016963877007726</v>
      </c>
      <c r="F46" s="92">
        <v>101.97544866750394</v>
      </c>
      <c r="G46" s="96">
        <v>101.37281782130958</v>
      </c>
      <c r="H46" s="97">
        <v>99.40662939867525</v>
      </c>
      <c r="I46" s="97">
        <v>98.502044769069002</v>
      </c>
      <c r="J46" s="98">
        <v>99.914176386239035</v>
      </c>
      <c r="K46" s="740">
        <v>105.03988622368723</v>
      </c>
      <c r="L46" s="788">
        <v>97.555764513569798</v>
      </c>
      <c r="M46" s="93">
        <v>102.22704019253487</v>
      </c>
      <c r="N46" s="93">
        <v>104.11250526235843</v>
      </c>
      <c r="O46" s="93">
        <v>105.06539723906749</v>
      </c>
      <c r="P46" s="92">
        <v>102.34715560617964</v>
      </c>
      <c r="Q46" s="96">
        <v>100.98292729990656</v>
      </c>
      <c r="R46" s="97">
        <v>102.38197747689559</v>
      </c>
      <c r="S46" s="97">
        <v>100.10207659095207</v>
      </c>
      <c r="T46" s="98">
        <v>101.09989914393573</v>
      </c>
      <c r="U46" s="740">
        <v>102.12647139118414</v>
      </c>
    </row>
    <row r="47" spans="1:21" ht="39.75" customHeight="1">
      <c r="A47" s="747" t="s">
        <v>63</v>
      </c>
      <c r="B47" s="95">
        <v>107.56622408486258</v>
      </c>
      <c r="C47" s="93">
        <v>112.65931318147157</v>
      </c>
      <c r="D47" s="93">
        <v>111.81133633172777</v>
      </c>
      <c r="E47" s="93">
        <v>103.04586907688073</v>
      </c>
      <c r="F47" s="92">
        <v>108.21316886904637</v>
      </c>
      <c r="G47" s="96">
        <v>102.4039010324846</v>
      </c>
      <c r="H47" s="97">
        <v>102.32679901449266</v>
      </c>
      <c r="I47" s="97">
        <v>101.25000370055773</v>
      </c>
      <c r="J47" s="98">
        <v>100.92861131956717</v>
      </c>
      <c r="K47" s="740">
        <v>109.32016874813868</v>
      </c>
      <c r="L47" s="788">
        <v>105.91821708347678</v>
      </c>
      <c r="M47" s="93">
        <v>106.31000972287725</v>
      </c>
      <c r="N47" s="93">
        <v>107.07232201028634</v>
      </c>
      <c r="O47" s="93">
        <v>107.45231482926927</v>
      </c>
      <c r="P47" s="92">
        <v>106.80484916832343</v>
      </c>
      <c r="Q47" s="96">
        <v>101.90040819625028</v>
      </c>
      <c r="R47" s="97">
        <v>102.01061655005523</v>
      </c>
      <c r="S47" s="97">
        <v>101.2238190305462</v>
      </c>
      <c r="T47" s="98">
        <v>101.55144927716462</v>
      </c>
      <c r="U47" s="740">
        <v>106.45917077854148</v>
      </c>
    </row>
    <row r="48" spans="1:21" ht="28.9" hidden="1" customHeight="1">
      <c r="A48" s="733" t="s">
        <v>64</v>
      </c>
      <c r="B48" s="95"/>
      <c r="C48" s="93"/>
      <c r="D48" s="93"/>
      <c r="E48" s="93"/>
      <c r="F48" s="92"/>
      <c r="G48" s="96"/>
      <c r="H48" s="97"/>
      <c r="I48" s="97"/>
      <c r="J48" s="98"/>
      <c r="K48" s="740"/>
      <c r="L48" s="788"/>
      <c r="M48" s="93"/>
      <c r="N48" s="93"/>
      <c r="O48" s="93"/>
      <c r="P48" s="92">
        <v>0</v>
      </c>
      <c r="Q48" s="96"/>
      <c r="R48" s="97"/>
      <c r="S48" s="97"/>
      <c r="T48" s="98"/>
      <c r="U48" s="740">
        <v>0</v>
      </c>
    </row>
    <row r="49" spans="1:21" ht="15.6" hidden="1" customHeight="1">
      <c r="A49" s="741" t="s">
        <v>65</v>
      </c>
      <c r="B49" s="95"/>
      <c r="C49" s="93"/>
      <c r="D49" s="93"/>
      <c r="E49" s="93"/>
      <c r="F49" s="92"/>
      <c r="G49" s="96"/>
      <c r="H49" s="97"/>
      <c r="I49" s="97"/>
      <c r="J49" s="98"/>
      <c r="K49" s="740"/>
      <c r="L49" s="788"/>
      <c r="M49" s="93"/>
      <c r="N49" s="93"/>
      <c r="O49" s="93"/>
      <c r="P49" s="92">
        <v>0</v>
      </c>
      <c r="Q49" s="96"/>
      <c r="R49" s="97"/>
      <c r="S49" s="97"/>
      <c r="T49" s="98"/>
      <c r="U49" s="740">
        <v>0</v>
      </c>
    </row>
    <row r="50" spans="1:21" ht="27" customHeight="1">
      <c r="A50" s="735" t="s">
        <v>66</v>
      </c>
      <c r="B50" s="95">
        <v>110.13174993545915</v>
      </c>
      <c r="C50" s="93">
        <v>111.60110270215071</v>
      </c>
      <c r="D50" s="93">
        <v>104.8685540210457</v>
      </c>
      <c r="E50" s="93">
        <v>102.11229023297376</v>
      </c>
      <c r="F50" s="92">
        <v>107.04840562737321</v>
      </c>
      <c r="G50" s="96">
        <v>100.66314333938887</v>
      </c>
      <c r="H50" s="97">
        <v>101.9796370052876</v>
      </c>
      <c r="I50" s="97">
        <v>101.06816619126329</v>
      </c>
      <c r="J50" s="98">
        <v>101.10279924921264</v>
      </c>
      <c r="K50" s="740">
        <v>104.39064848094246</v>
      </c>
      <c r="L50" s="788">
        <v>100.8557678354763</v>
      </c>
      <c r="M50" s="93">
        <v>104.445662830324</v>
      </c>
      <c r="N50" s="93">
        <v>105.03650879968988</v>
      </c>
      <c r="O50" s="93">
        <v>104.47616866477152</v>
      </c>
      <c r="P50" s="105">
        <v>103.76741124349844</v>
      </c>
      <c r="Q50" s="96">
        <v>101.1727625631494</v>
      </c>
      <c r="R50" s="97">
        <v>100.93911799556051</v>
      </c>
      <c r="S50" s="97">
        <v>100.50318551843212</v>
      </c>
      <c r="T50" s="98">
        <v>100.48313521334549</v>
      </c>
      <c r="U50" s="740">
        <v>104.15743726982831</v>
      </c>
    </row>
    <row r="51" spans="1:21" ht="25.9" customHeight="1">
      <c r="A51" s="741" t="s">
        <v>67</v>
      </c>
      <c r="B51" s="95">
        <v>116.05184750109726</v>
      </c>
      <c r="C51" s="93">
        <v>122.41281782514186</v>
      </c>
      <c r="D51" s="93">
        <v>104.40251225479808</v>
      </c>
      <c r="E51" s="93">
        <v>104.53914217632069</v>
      </c>
      <c r="F51" s="92">
        <v>111.30115337178037</v>
      </c>
      <c r="G51" s="96">
        <v>103.33871560460402</v>
      </c>
      <c r="H51" s="97">
        <v>101.02570588951203</v>
      </c>
      <c r="I51" s="97">
        <v>99.354736313875961</v>
      </c>
      <c r="J51" s="98">
        <v>101.04442347472667</v>
      </c>
      <c r="K51" s="740">
        <v>112.22756908195201</v>
      </c>
      <c r="L51" s="788">
        <v>100.24638947512057</v>
      </c>
      <c r="M51" s="93">
        <v>102.76607499268952</v>
      </c>
      <c r="N51" s="93">
        <v>105.81863704959491</v>
      </c>
      <c r="O51" s="93">
        <v>105.92473370824602</v>
      </c>
      <c r="P51" s="105">
        <v>103.7484673944314</v>
      </c>
      <c r="Q51" s="96">
        <v>101.03670500239998</v>
      </c>
      <c r="R51" s="97">
        <v>100.82536360006702</v>
      </c>
      <c r="S51" s="97">
        <v>102.38023213721156</v>
      </c>
      <c r="T51" s="98">
        <v>101.42052578041036</v>
      </c>
      <c r="U51" s="740">
        <v>103.97971454455916</v>
      </c>
    </row>
    <row r="52" spans="1:21" ht="33" customHeight="1">
      <c r="A52" s="747" t="s">
        <v>68</v>
      </c>
      <c r="B52" s="95">
        <v>109.40564065236811</v>
      </c>
      <c r="C52" s="93">
        <v>113.44618990200992</v>
      </c>
      <c r="D52" s="93">
        <v>108.4392455184733</v>
      </c>
      <c r="E52" s="93">
        <v>106.34414321629255</v>
      </c>
      <c r="F52" s="92">
        <v>109.41153590616521</v>
      </c>
      <c r="G52" s="96">
        <v>100.99241066290334</v>
      </c>
      <c r="H52" s="97">
        <v>101.7762708732651</v>
      </c>
      <c r="I52" s="97">
        <v>102.70566483020033</v>
      </c>
      <c r="J52" s="98">
        <v>100.73581525174032</v>
      </c>
      <c r="K52" s="740">
        <v>104.3709844375188</v>
      </c>
      <c r="L52" s="788">
        <v>105.49887210910089</v>
      </c>
      <c r="M52" s="93">
        <v>105.82832323096505</v>
      </c>
      <c r="N52" s="93">
        <v>105.06318520172415</v>
      </c>
      <c r="O52" s="93">
        <v>104.3210738027141</v>
      </c>
      <c r="P52" s="92">
        <v>105.17708140732729</v>
      </c>
      <c r="Q52" s="96">
        <v>100.69314325068194</v>
      </c>
      <c r="R52" s="97">
        <v>101.07823542015046</v>
      </c>
      <c r="S52" s="97">
        <v>101.86124235677735</v>
      </c>
      <c r="T52" s="98">
        <v>100.81646716086522</v>
      </c>
      <c r="U52" s="740">
        <v>105.05852677952529</v>
      </c>
    </row>
    <row r="53" spans="1:21" ht="30.75" customHeight="1">
      <c r="A53" s="747" t="s">
        <v>69</v>
      </c>
      <c r="B53" s="95">
        <v>108.11170932769755</v>
      </c>
      <c r="C53" s="93">
        <v>98.149107573115487</v>
      </c>
      <c r="D53" s="93">
        <v>100.41000874455</v>
      </c>
      <c r="E53" s="93">
        <v>107.607789269259</v>
      </c>
      <c r="F53" s="92">
        <v>102.82950099762387</v>
      </c>
      <c r="G53" s="96">
        <v>104.26697150291812</v>
      </c>
      <c r="H53" s="97">
        <v>102.13435422321548</v>
      </c>
      <c r="I53" s="97">
        <v>100.99194288709667</v>
      </c>
      <c r="J53" s="98">
        <v>100.05490300331496</v>
      </c>
      <c r="K53" s="740">
        <v>110.31330973424156</v>
      </c>
      <c r="L53" s="788">
        <v>104.04277056495562</v>
      </c>
      <c r="M53" s="93">
        <v>103.3007396802943</v>
      </c>
      <c r="N53" s="93">
        <v>103.71571946882514</v>
      </c>
      <c r="O53" s="93">
        <v>105.77679993716831</v>
      </c>
      <c r="P53" s="92">
        <v>104.13212531170271</v>
      </c>
      <c r="Q53" s="96">
        <v>101.01466256710303</v>
      </c>
      <c r="R53" s="97">
        <v>101.69124020913007</v>
      </c>
      <c r="S53" s="97">
        <v>101.37727452938496</v>
      </c>
      <c r="T53" s="98">
        <v>101.57383537772679</v>
      </c>
      <c r="U53" s="740">
        <v>104.50940367175924</v>
      </c>
    </row>
    <row r="54" spans="1:21" ht="30" customHeight="1">
      <c r="A54" s="747" t="s">
        <v>70</v>
      </c>
      <c r="B54" s="95">
        <v>109.65203684747071</v>
      </c>
      <c r="C54" s="93">
        <v>107.90248656177441</v>
      </c>
      <c r="D54" s="93">
        <v>107.012678627166</v>
      </c>
      <c r="E54" s="93">
        <v>105.90519660591873</v>
      </c>
      <c r="F54" s="92">
        <v>107.45891145910616</v>
      </c>
      <c r="G54" s="96">
        <v>101.88911406405998</v>
      </c>
      <c r="H54" s="97">
        <v>101.03425391501391</v>
      </c>
      <c r="I54" s="97">
        <v>102.24583010409222</v>
      </c>
      <c r="J54" s="98">
        <v>101.02198606741597</v>
      </c>
      <c r="K54" s="740">
        <v>106.99189224125021</v>
      </c>
      <c r="L54" s="788">
        <v>106.29140786891449</v>
      </c>
      <c r="M54" s="93">
        <v>106.57301743791901</v>
      </c>
      <c r="N54" s="93">
        <v>104.76165004637113</v>
      </c>
      <c r="O54" s="93">
        <v>104.93940792099619</v>
      </c>
      <c r="P54" s="92">
        <v>105.57937056925559</v>
      </c>
      <c r="Q54" s="96">
        <v>101.85163690316001</v>
      </c>
      <c r="R54" s="97">
        <v>101.30193512528436</v>
      </c>
      <c r="S54" s="97">
        <v>100.50800971554798</v>
      </c>
      <c r="T54" s="98">
        <v>101.19339854064255</v>
      </c>
      <c r="U54" s="740">
        <v>105.6291311064555</v>
      </c>
    </row>
    <row r="55" spans="1:21" s="21" customFormat="1" ht="18" hidden="1" customHeight="1">
      <c r="A55" s="748" t="s">
        <v>71</v>
      </c>
      <c r="B55" s="109">
        <v>101.44257690259839</v>
      </c>
      <c r="C55" s="107">
        <v>100.47559441934332</v>
      </c>
      <c r="D55" s="107">
        <v>100.41763132598065</v>
      </c>
      <c r="E55" s="107">
        <v>100.1226968722506</v>
      </c>
      <c r="F55" s="106">
        <v>100.54098640892961</v>
      </c>
      <c r="G55" s="109"/>
      <c r="H55" s="107"/>
      <c r="I55" s="107"/>
      <c r="J55" s="108"/>
      <c r="K55" s="749"/>
      <c r="L55" s="790">
        <v>103.53123641203202</v>
      </c>
      <c r="M55" s="107">
        <v>101.881157480388</v>
      </c>
      <c r="N55" s="107">
        <v>104.33464712470798</v>
      </c>
      <c r="O55" s="107">
        <v>104.23883936793601</v>
      </c>
      <c r="P55" s="106">
        <v>103.58170374088962</v>
      </c>
      <c r="Q55" s="109">
        <v>55.120000000000005</v>
      </c>
      <c r="R55" s="107">
        <v>102.18499999999999</v>
      </c>
      <c r="S55" s="107">
        <v>170.1</v>
      </c>
      <c r="T55" s="108">
        <v>108.80000000000001</v>
      </c>
      <c r="U55" s="749"/>
    </row>
    <row r="56" spans="1:21" s="113" customFormat="1" ht="32.450000000000003" customHeight="1" thickBot="1">
      <c r="A56" s="750" t="s">
        <v>72</v>
      </c>
      <c r="B56" s="110">
        <v>98.251772614260076</v>
      </c>
      <c r="C56" s="111">
        <v>105.32394671165733</v>
      </c>
      <c r="D56" s="111">
        <v>104.13387636556412</v>
      </c>
      <c r="E56" s="111">
        <v>102.69116693408407</v>
      </c>
      <c r="F56" s="112">
        <v>102.42890207255419</v>
      </c>
      <c r="G56" s="110">
        <v>95.536707562272753</v>
      </c>
      <c r="H56" s="111">
        <v>106.75741531264589</v>
      </c>
      <c r="I56" s="111">
        <v>101.58336943049386</v>
      </c>
      <c r="J56" s="111">
        <v>100.45056091861962</v>
      </c>
      <c r="K56" s="751">
        <v>103.20867452196705</v>
      </c>
      <c r="L56" s="791">
        <v>105.45030634227204</v>
      </c>
      <c r="M56" s="111">
        <v>101.87974778537878</v>
      </c>
      <c r="N56" s="111">
        <v>104.10514525852336</v>
      </c>
      <c r="O56" s="111">
        <v>104.28416360066231</v>
      </c>
      <c r="P56" s="112">
        <v>103.76786245729367</v>
      </c>
      <c r="Q56" s="110">
        <v>98.373584866736593</v>
      </c>
      <c r="R56" s="111">
        <v>102.39139068484636</v>
      </c>
      <c r="S56" s="111">
        <v>102.12937182046073</v>
      </c>
      <c r="T56" s="111">
        <v>100.82838993056428</v>
      </c>
      <c r="U56" s="751">
        <v>104.49824194742661</v>
      </c>
    </row>
    <row r="57" spans="1:21" s="1" customFormat="1" ht="45.6" customHeight="1" collapsed="1">
      <c r="A57" s="739" t="s">
        <v>73</v>
      </c>
      <c r="B57" s="95"/>
      <c r="C57" s="93"/>
      <c r="D57" s="93"/>
      <c r="E57" s="93"/>
      <c r="F57" s="87"/>
      <c r="G57" s="752">
        <v>98.118257975844315</v>
      </c>
      <c r="H57" s="752">
        <v>103.7984496772868</v>
      </c>
      <c r="I57" s="752">
        <v>101.94354027952896</v>
      </c>
      <c r="J57" s="752">
        <v>100.29631061457016</v>
      </c>
      <c r="K57" s="753">
        <v>104.46377086879841</v>
      </c>
      <c r="L57" s="788"/>
      <c r="M57" s="93"/>
      <c r="N57" s="93"/>
      <c r="O57" s="93"/>
      <c r="P57" s="87"/>
      <c r="Q57" s="752">
        <v>99.884188724921387</v>
      </c>
      <c r="R57" s="752">
        <v>101.91664715792876</v>
      </c>
      <c r="S57" s="752">
        <v>101.99934421143911</v>
      </c>
      <c r="T57" s="752">
        <v>101.08049885816888</v>
      </c>
      <c r="U57" s="753">
        <v>104.78378522721678</v>
      </c>
    </row>
    <row r="58" spans="1:21" s="118" customFormat="1" ht="36.75" customHeight="1" thickBot="1">
      <c r="A58" s="754" t="s">
        <v>74</v>
      </c>
      <c r="B58" s="115"/>
      <c r="C58" s="116"/>
      <c r="D58" s="116"/>
      <c r="E58" s="116"/>
      <c r="F58" s="114"/>
      <c r="G58" s="117">
        <v>101.76108608183463</v>
      </c>
      <c r="H58" s="117">
        <v>102.1526571085071</v>
      </c>
      <c r="I58" s="117">
        <v>101.61617022257057</v>
      </c>
      <c r="J58" s="117">
        <v>100.48431571133574</v>
      </c>
      <c r="K58" s="755">
        <v>107.37596317608073</v>
      </c>
      <c r="L58" s="792"/>
      <c r="M58" s="116"/>
      <c r="N58" s="116"/>
      <c r="O58" s="116"/>
      <c r="P58" s="114"/>
      <c r="Q58" s="117">
        <v>101.85011878213083</v>
      </c>
      <c r="R58" s="117">
        <v>101.71804920110581</v>
      </c>
      <c r="S58" s="117">
        <v>100.934288760095</v>
      </c>
      <c r="T58" s="117">
        <v>101.31608742131309</v>
      </c>
      <c r="U58" s="755">
        <v>105.75538719670044</v>
      </c>
    </row>
    <row r="59" spans="1:21" s="123" customFormat="1" ht="20.45" hidden="1" customHeight="1" thickBot="1">
      <c r="A59" s="756" t="s">
        <v>72</v>
      </c>
      <c r="G59" s="120"/>
      <c r="H59" s="120"/>
      <c r="I59" s="120"/>
      <c r="J59" s="120"/>
      <c r="K59" s="757"/>
      <c r="L59" s="793"/>
      <c r="Q59" s="120"/>
      <c r="R59" s="120"/>
      <c r="S59" s="120"/>
      <c r="T59" s="120"/>
      <c r="U59" s="757"/>
    </row>
    <row r="60" spans="1:21" ht="2.4500000000000002" customHeight="1">
      <c r="A60" s="758"/>
      <c r="B60" s="124"/>
      <c r="C60" s="124"/>
      <c r="D60" s="124"/>
      <c r="E60" s="124"/>
      <c r="F60" s="759"/>
      <c r="G60" s="759"/>
      <c r="H60" s="759"/>
      <c r="I60" s="759"/>
      <c r="J60" s="759"/>
      <c r="K60" s="760"/>
      <c r="L60" s="794"/>
      <c r="M60" s="124"/>
      <c r="N60" s="124"/>
      <c r="O60" s="124"/>
      <c r="P60" s="759"/>
      <c r="Q60" s="759"/>
      <c r="R60" s="759"/>
      <c r="S60" s="759"/>
      <c r="T60" s="759"/>
      <c r="U60" s="760"/>
    </row>
    <row r="61" spans="1:21" s="131" customFormat="1" ht="18" customHeight="1">
      <c r="A61" s="761" t="s">
        <v>75</v>
      </c>
      <c r="B61" s="125">
        <v>102.55030690186366</v>
      </c>
      <c r="C61" s="126">
        <v>104.75328939861788</v>
      </c>
      <c r="D61" s="126">
        <v>102.17961913632423</v>
      </c>
      <c r="E61" s="126">
        <v>100.3957881729719</v>
      </c>
      <c r="F61" s="127">
        <v>102.16988906004045</v>
      </c>
      <c r="G61" s="128"/>
      <c r="H61" s="129"/>
      <c r="I61" s="129"/>
      <c r="J61" s="130"/>
      <c r="K61" s="762"/>
      <c r="L61" s="795">
        <v>103.52212614632865</v>
      </c>
      <c r="M61" s="126">
        <v>105.18202399272076</v>
      </c>
      <c r="N61" s="126">
        <v>103.69448499168459</v>
      </c>
      <c r="O61" s="126">
        <v>105.15313767768453</v>
      </c>
      <c r="P61" s="127">
        <v>104.33190680089058</v>
      </c>
      <c r="Q61" s="128"/>
      <c r="R61" s="129"/>
      <c r="S61" s="129"/>
      <c r="T61" s="130"/>
      <c r="U61" s="762"/>
    </row>
    <row r="62" spans="1:21" s="135" customFormat="1" ht="18" customHeight="1">
      <c r="A62" s="763" t="s">
        <v>76</v>
      </c>
      <c r="B62" s="95">
        <v>108.94467900833604</v>
      </c>
      <c r="C62" s="93">
        <v>117.86447520184544</v>
      </c>
      <c r="D62" s="93">
        <v>102.92560325581397</v>
      </c>
      <c r="E62" s="93">
        <v>97.702701212789407</v>
      </c>
      <c r="F62" s="92">
        <v>103.77497509947852</v>
      </c>
      <c r="G62" s="132"/>
      <c r="H62" s="133"/>
      <c r="I62" s="133"/>
      <c r="J62" s="134"/>
      <c r="K62" s="740"/>
      <c r="L62" s="788">
        <v>100.21431777163711</v>
      </c>
      <c r="M62" s="93">
        <v>104.13090421014964</v>
      </c>
      <c r="N62" s="93">
        <v>103.93667071775839</v>
      </c>
      <c r="O62" s="93">
        <v>105.89492156105101</v>
      </c>
      <c r="P62" s="92">
        <v>104.2004126135748</v>
      </c>
      <c r="Q62" s="132"/>
      <c r="R62" s="133"/>
      <c r="S62" s="133"/>
      <c r="T62" s="134"/>
      <c r="U62" s="740"/>
    </row>
    <row r="63" spans="1:21" s="21" customFormat="1" ht="17.45" customHeight="1">
      <c r="A63" s="764" t="s">
        <v>77</v>
      </c>
      <c r="B63" s="109">
        <v>99.346539027585365</v>
      </c>
      <c r="C63" s="107">
        <v>96.056525405876684</v>
      </c>
      <c r="D63" s="107">
        <v>100.7953084365881</v>
      </c>
      <c r="E63" s="107">
        <v>103.41888467995311</v>
      </c>
      <c r="F63" s="106">
        <v>100.26912392253391</v>
      </c>
      <c r="G63" s="109">
        <v>99.230206183416129</v>
      </c>
      <c r="H63" s="107">
        <v>96.927884580661399</v>
      </c>
      <c r="I63" s="107">
        <v>99.583186809797496</v>
      </c>
      <c r="J63" s="108">
        <v>104.60212734180658</v>
      </c>
      <c r="K63" s="749">
        <v>98.838602478768152</v>
      </c>
      <c r="L63" s="790">
        <v>105.36767489414838</v>
      </c>
      <c r="M63" s="107">
        <v>106.05076982968242</v>
      </c>
      <c r="N63" s="107">
        <v>103.22846515878983</v>
      </c>
      <c r="O63" s="107">
        <v>104.35430741523905</v>
      </c>
      <c r="P63" s="106">
        <v>104.49556240196027</v>
      </c>
      <c r="Q63" s="109">
        <v>102.81727340626804</v>
      </c>
      <c r="R63" s="107">
        <v>100.08046151384904</v>
      </c>
      <c r="S63" s="107">
        <v>97.763009793989255</v>
      </c>
      <c r="T63" s="108">
        <v>101.79964192285466</v>
      </c>
      <c r="U63" s="749">
        <v>105.44459105332255</v>
      </c>
    </row>
    <row r="64" spans="1:21" s="140" customFormat="1" ht="28.9" customHeight="1">
      <c r="A64" s="765" t="s">
        <v>78</v>
      </c>
      <c r="B64" s="136">
        <v>105.65828951361449</v>
      </c>
      <c r="C64" s="137">
        <v>116.25280446458576</v>
      </c>
      <c r="D64" s="137">
        <v>104.34962855843972</v>
      </c>
      <c r="E64" s="137">
        <v>107.32653588571823</v>
      </c>
      <c r="F64" s="138">
        <v>108.37081643311441</v>
      </c>
      <c r="G64" s="136">
        <v>100.88699894343101</v>
      </c>
      <c r="H64" s="137">
        <v>108.54536453633183</v>
      </c>
      <c r="I64" s="137">
        <v>100.06496510190121</v>
      </c>
      <c r="J64" s="139">
        <v>100.13045378394618</v>
      </c>
      <c r="K64" s="766">
        <v>108.27232422240264</v>
      </c>
      <c r="L64" s="796">
        <v>109.07366371685173</v>
      </c>
      <c r="M64" s="137">
        <v>102.65859079361536</v>
      </c>
      <c r="N64" s="137">
        <v>103.79704263149236</v>
      </c>
      <c r="O64" s="137">
        <v>104.02039997442827</v>
      </c>
      <c r="P64" s="138">
        <v>104.71910206889395</v>
      </c>
      <c r="Q64" s="136">
        <v>102.52620944207027</v>
      </c>
      <c r="R64" s="137">
        <v>100.1708682775399</v>
      </c>
      <c r="S64" s="137">
        <v>101.58148907051965</v>
      </c>
      <c r="T64" s="139">
        <v>100.25713830877822</v>
      </c>
      <c r="U64" s="766">
        <v>105.75168170745879</v>
      </c>
    </row>
    <row r="65" spans="1:21" s="1" customFormat="1" ht="27.6" hidden="1" customHeight="1" outlineLevel="1">
      <c r="A65" s="767" t="s">
        <v>79</v>
      </c>
      <c r="B65" s="95"/>
      <c r="C65" s="93"/>
      <c r="D65" s="93"/>
      <c r="E65" s="93"/>
      <c r="F65" s="92"/>
      <c r="G65" s="95"/>
      <c r="H65" s="93"/>
      <c r="I65" s="93"/>
      <c r="J65" s="94"/>
      <c r="K65" s="740"/>
      <c r="L65" s="788"/>
      <c r="M65" s="93"/>
      <c r="N65" s="93"/>
      <c r="O65" s="93"/>
      <c r="P65" s="92"/>
      <c r="Q65" s="95"/>
      <c r="R65" s="93"/>
      <c r="S65" s="93"/>
      <c r="T65" s="94"/>
      <c r="U65" s="740"/>
    </row>
    <row r="66" spans="1:21" s="147" customFormat="1" ht="42" customHeight="1" collapsed="1">
      <c r="A66" s="768" t="s">
        <v>80</v>
      </c>
      <c r="B66" s="141">
        <v>114.63385858383425</v>
      </c>
      <c r="C66" s="142">
        <v>108.64600789970389</v>
      </c>
      <c r="D66" s="142">
        <v>106.06472658992688</v>
      </c>
      <c r="E66" s="142">
        <v>106.07630092175704</v>
      </c>
      <c r="F66" s="143">
        <v>108.05258616460844</v>
      </c>
      <c r="G66" s="144"/>
      <c r="H66" s="145"/>
      <c r="I66" s="145"/>
      <c r="J66" s="146"/>
      <c r="K66" s="769"/>
      <c r="L66" s="797">
        <v>102.16918827750037</v>
      </c>
      <c r="M66" s="142">
        <v>105.57487501059354</v>
      </c>
      <c r="N66" s="142">
        <v>105.63896253738972</v>
      </c>
      <c r="O66" s="142">
        <v>106.26170533553976</v>
      </c>
      <c r="P66" s="143">
        <v>105.37851978635683</v>
      </c>
      <c r="Q66" s="144"/>
      <c r="R66" s="145"/>
      <c r="S66" s="145"/>
      <c r="T66" s="146"/>
      <c r="U66" s="769"/>
    </row>
    <row r="67" spans="1:21" s="152" customFormat="1" ht="18" customHeight="1" thickBot="1">
      <c r="A67" s="770" t="s">
        <v>81</v>
      </c>
      <c r="B67" s="151">
        <v>103.75963056770252</v>
      </c>
      <c r="C67" s="148">
        <v>104.93516725300121</v>
      </c>
      <c r="D67" s="148">
        <v>105.53760817312157</v>
      </c>
      <c r="E67" s="148">
        <v>105.18277043584496</v>
      </c>
      <c r="F67" s="150">
        <v>105.00796699174444</v>
      </c>
      <c r="G67" s="151">
        <v>100.00208445348122</v>
      </c>
      <c r="H67" s="148">
        <v>100.876044322163</v>
      </c>
      <c r="I67" s="148">
        <v>103.44516684388954</v>
      </c>
      <c r="J67" s="149">
        <v>100.94602812438302</v>
      </c>
      <c r="K67" s="771">
        <v>104.15088529673291</v>
      </c>
      <c r="L67" s="798">
        <v>105.04675047902161</v>
      </c>
      <c r="M67" s="148">
        <v>105.91156047579634</v>
      </c>
      <c r="N67" s="148">
        <v>104.96622618897371</v>
      </c>
      <c r="O67" s="148">
        <v>104.82837176531739</v>
      </c>
      <c r="P67" s="150">
        <v>105.1294086666847</v>
      </c>
      <c r="Q67" s="151">
        <v>100.42492512200715</v>
      </c>
      <c r="R67" s="148">
        <v>100.59371801168106</v>
      </c>
      <c r="S67" s="148">
        <v>102.62457413583677</v>
      </c>
      <c r="T67" s="149">
        <v>101.31752078169349</v>
      </c>
      <c r="U67" s="771">
        <v>104.54015373793473</v>
      </c>
    </row>
    <row r="68" spans="1:21" s="21" customFormat="1" ht="16.149999999999999" hidden="1" customHeight="1">
      <c r="A68" s="764" t="s">
        <v>82</v>
      </c>
      <c r="B68" s="153"/>
      <c r="C68" s="154"/>
      <c r="D68" s="154"/>
      <c r="E68" s="154"/>
      <c r="F68" s="155"/>
      <c r="G68" s="109"/>
      <c r="H68" s="107"/>
      <c r="I68" s="107"/>
      <c r="J68" s="108"/>
      <c r="K68" s="772"/>
      <c r="L68" s="799"/>
      <c r="M68" s="154"/>
      <c r="N68" s="154"/>
      <c r="O68" s="154"/>
      <c r="P68" s="155"/>
      <c r="Q68" s="109"/>
      <c r="R68" s="107"/>
      <c r="S68" s="107"/>
      <c r="T68" s="108"/>
      <c r="U68" s="772"/>
    </row>
    <row r="69" spans="1:21" s="156" customFormat="1" ht="18.600000000000001" customHeight="1" thickBot="1">
      <c r="A69" s="750" t="s">
        <v>83</v>
      </c>
      <c r="B69" s="122">
        <v>109.10927287374021</v>
      </c>
      <c r="C69" s="120">
        <v>108.13566593214475</v>
      </c>
      <c r="D69" s="120">
        <v>107.43181542585774</v>
      </c>
      <c r="E69" s="120">
        <v>106.14377583635985</v>
      </c>
      <c r="F69" s="119">
        <v>107.39650453317311</v>
      </c>
      <c r="G69" s="122">
        <v>102.10330440832026</v>
      </c>
      <c r="H69" s="120">
        <v>101.77601392667299</v>
      </c>
      <c r="I69" s="120">
        <v>100.60931366410684</v>
      </c>
      <c r="J69" s="121">
        <v>101.52455886341573</v>
      </c>
      <c r="K69" s="757"/>
      <c r="L69" s="800">
        <v>105.60218377296921</v>
      </c>
      <c r="M69" s="120">
        <v>105.19173244402076</v>
      </c>
      <c r="N69" s="120">
        <v>104.82664075800589</v>
      </c>
      <c r="O69" s="120">
        <v>104.47589848642041</v>
      </c>
      <c r="P69" s="119">
        <v>105.03336696749723</v>
      </c>
      <c r="Q69" s="122">
        <v>101.65391142434342</v>
      </c>
      <c r="R69" s="120">
        <v>101.22144459735559</v>
      </c>
      <c r="S69" s="120">
        <v>100.2604733709274</v>
      </c>
      <c r="T69" s="121">
        <v>101.26493203482907</v>
      </c>
      <c r="U69" s="757"/>
    </row>
    <row r="70" spans="1:21" s="161" customFormat="1" ht="18" customHeight="1" thickBot="1">
      <c r="A70" s="756" t="s">
        <v>84</v>
      </c>
      <c r="B70" s="157">
        <v>107.54287734722571</v>
      </c>
      <c r="C70" s="158">
        <v>107.41475221086904</v>
      </c>
      <c r="D70" s="158">
        <v>105.99573459011778</v>
      </c>
      <c r="E70" s="158">
        <v>105.53032441387944</v>
      </c>
      <c r="F70" s="159">
        <v>106.61298535173158</v>
      </c>
      <c r="G70" s="157">
        <v>101.23111631241557</v>
      </c>
      <c r="H70" s="158">
        <v>101.54564948477909</v>
      </c>
      <c r="I70" s="158">
        <v>101.91847098480092</v>
      </c>
      <c r="J70" s="160">
        <v>100.72772515924208</v>
      </c>
      <c r="K70" s="773"/>
      <c r="L70" s="801">
        <v>104.40911838305284</v>
      </c>
      <c r="M70" s="158">
        <v>103.82312280826504</v>
      </c>
      <c r="N70" s="158">
        <v>103.55162491084411</v>
      </c>
      <c r="O70" s="158">
        <v>103.27042336211119</v>
      </c>
      <c r="P70" s="159">
        <v>103.228185396847</v>
      </c>
      <c r="Q70" s="157">
        <v>100.10905470480769</v>
      </c>
      <c r="R70" s="158">
        <v>100.22937323392038</v>
      </c>
      <c r="S70" s="158">
        <v>102.17059395765011</v>
      </c>
      <c r="T70" s="160">
        <v>100.03533264305568</v>
      </c>
      <c r="U70" s="773"/>
    </row>
    <row r="71" spans="1:21" s="163" customFormat="1" ht="25.9" customHeight="1" thickTop="1">
      <c r="A71" s="774" t="s">
        <v>85</v>
      </c>
      <c r="B71" s="151">
        <v>108.3539649884611</v>
      </c>
      <c r="C71" s="148">
        <v>107.35520012576553</v>
      </c>
      <c r="D71" s="148">
        <v>106.84900155605848</v>
      </c>
      <c r="E71" s="148">
        <v>105.99679274160766</v>
      </c>
      <c r="F71" s="162"/>
      <c r="G71" s="151">
        <v>102.31834807864435</v>
      </c>
      <c r="H71" s="148">
        <v>101.35829957962159</v>
      </c>
      <c r="I71" s="148">
        <v>100.99752187010577</v>
      </c>
      <c r="J71" s="149">
        <v>101.19735716660081</v>
      </c>
      <c r="K71" s="775">
        <v>107.1209191927522</v>
      </c>
      <c r="L71" s="798">
        <v>105.29956442245339</v>
      </c>
      <c r="M71" s="148">
        <v>104.84666010031947</v>
      </c>
      <c r="N71" s="148">
        <v>104.49915548845905</v>
      </c>
      <c r="O71" s="148">
        <v>104.16982522392726</v>
      </c>
      <c r="P71" s="162"/>
      <c r="Q71" s="151">
        <v>101.64531592357318</v>
      </c>
      <c r="R71" s="148">
        <v>100.9223470453871</v>
      </c>
      <c r="S71" s="148">
        <v>100.66277487289335</v>
      </c>
      <c r="T71" s="149">
        <v>100.87843255663806</v>
      </c>
      <c r="U71" s="775">
        <v>104.69837432752823</v>
      </c>
    </row>
    <row r="72" spans="1:21" s="165" customFormat="1" ht="17.45" customHeight="1">
      <c r="A72" s="776" t="s">
        <v>86</v>
      </c>
      <c r="B72" s="151">
        <v>108.30201549363889</v>
      </c>
      <c r="C72" s="148">
        <v>107.08032378109364</v>
      </c>
      <c r="D72" s="148">
        <v>107.16608312015323</v>
      </c>
      <c r="E72" s="148">
        <v>106.16082335656381</v>
      </c>
      <c r="F72" s="164"/>
      <c r="G72" s="151">
        <v>102.50330440832025</v>
      </c>
      <c r="H72" s="148">
        <v>101.516013926673</v>
      </c>
      <c r="I72" s="148">
        <v>100.50931366410684</v>
      </c>
      <c r="J72" s="149">
        <v>101.50455886341574</v>
      </c>
      <c r="K72" s="775">
        <v>107.16262005449708</v>
      </c>
      <c r="L72" s="798">
        <v>105.60218377296921</v>
      </c>
      <c r="M72" s="148">
        <v>105.19173244402076</v>
      </c>
      <c r="N72" s="148">
        <v>104.82664075800589</v>
      </c>
      <c r="O72" s="148">
        <v>104.47589848642041</v>
      </c>
      <c r="P72" s="164"/>
      <c r="Q72" s="151">
        <v>101.96391142434342</v>
      </c>
      <c r="R72" s="148">
        <v>101.12144459735559</v>
      </c>
      <c r="S72" s="148">
        <v>100.16047337092742</v>
      </c>
      <c r="T72" s="149">
        <v>101.16493203482908</v>
      </c>
      <c r="U72" s="775">
        <v>105.01894704835773</v>
      </c>
    </row>
    <row r="73" spans="1:21" s="166" customFormat="1" ht="17.45" customHeight="1" thickBot="1">
      <c r="A73" s="777" t="s">
        <v>87</v>
      </c>
      <c r="B73" s="778">
        <v>108.51731452746465</v>
      </c>
      <c r="C73" s="779">
        <v>108.21974048020564</v>
      </c>
      <c r="D73" s="779">
        <v>105.8917108153999</v>
      </c>
      <c r="E73" s="779">
        <v>105.51020027130866</v>
      </c>
      <c r="F73" s="780"/>
      <c r="G73" s="778">
        <v>101.77111631241557</v>
      </c>
      <c r="H73" s="779">
        <v>100.8956494847791</v>
      </c>
      <c r="I73" s="779">
        <v>102.43847098480092</v>
      </c>
      <c r="J73" s="781">
        <v>100.3077251592421</v>
      </c>
      <c r="K73" s="782">
        <v>106.99732252007746</v>
      </c>
      <c r="L73" s="802">
        <v>104.40911838305284</v>
      </c>
      <c r="M73" s="779">
        <v>103.82312280826504</v>
      </c>
      <c r="N73" s="779">
        <v>103.55162491084411</v>
      </c>
      <c r="O73" s="779">
        <v>103.27042336211119</v>
      </c>
      <c r="P73" s="780"/>
      <c r="Q73" s="778">
        <v>100.70905470480768</v>
      </c>
      <c r="R73" s="779">
        <v>100.32937323392036</v>
      </c>
      <c r="S73" s="779">
        <v>102.17059395765011</v>
      </c>
      <c r="T73" s="781">
        <v>100.03533264305568</v>
      </c>
      <c r="U73" s="782">
        <v>103.06053603737186</v>
      </c>
    </row>
    <row r="74" spans="1:21">
      <c r="A74" s="3"/>
      <c r="F74" s="3"/>
      <c r="G74" s="3"/>
      <c r="H74" s="3"/>
      <c r="I74" s="3"/>
      <c r="J74" s="3"/>
    </row>
    <row r="75" spans="1:21">
      <c r="A75" s="3"/>
      <c r="F75" s="3"/>
      <c r="G75" s="3"/>
      <c r="H75" s="3"/>
      <c r="I75" s="3"/>
      <c r="J75" s="3"/>
    </row>
    <row r="76" spans="1:21">
      <c r="A76" s="3"/>
      <c r="F76" s="3"/>
      <c r="G76" s="3"/>
      <c r="H76" s="3"/>
      <c r="I76" s="3"/>
      <c r="J76" s="3"/>
    </row>
    <row r="77" spans="1:21">
      <c r="A77" s="3"/>
      <c r="F77" s="3"/>
      <c r="G77" s="3"/>
      <c r="H77" s="3"/>
      <c r="I77" s="3"/>
      <c r="J77" s="3"/>
    </row>
    <row r="78" spans="1:21">
      <c r="A78" s="3"/>
      <c r="F78" s="3"/>
      <c r="G78" s="3"/>
      <c r="H78" s="3"/>
      <c r="I78" s="3"/>
      <c r="J78" s="3"/>
    </row>
    <row r="79" spans="1:21">
      <c r="A79" s="3"/>
      <c r="F79" s="3"/>
      <c r="G79" s="3"/>
      <c r="H79" s="3"/>
      <c r="I79" s="3"/>
      <c r="J79" s="3"/>
    </row>
    <row r="80" spans="1:21">
      <c r="A80" s="3"/>
      <c r="F80" s="3"/>
      <c r="G80" s="3"/>
      <c r="H80" s="3"/>
      <c r="I80" s="3"/>
      <c r="J80" s="3"/>
    </row>
    <row r="81" spans="1:10">
      <c r="A81" s="3"/>
      <c r="F81" s="3"/>
      <c r="G81" s="3"/>
      <c r="H81" s="3"/>
      <c r="I81" s="3"/>
      <c r="J81" s="3"/>
    </row>
    <row r="82" spans="1:10">
      <c r="A82" s="3"/>
      <c r="F82" s="3"/>
      <c r="G82" s="3"/>
      <c r="H82" s="3"/>
      <c r="I82" s="3"/>
      <c r="J82" s="3"/>
    </row>
    <row r="83" spans="1:10">
      <c r="A83" s="3"/>
      <c r="F83" s="3"/>
      <c r="G83" s="3"/>
      <c r="H83" s="3"/>
      <c r="I83" s="3"/>
      <c r="J83" s="3"/>
    </row>
    <row r="84" spans="1:10">
      <c r="A84" s="3"/>
      <c r="F84" s="3"/>
      <c r="G84" s="3"/>
      <c r="H84" s="3"/>
      <c r="I84" s="3"/>
      <c r="J84" s="3"/>
    </row>
    <row r="85" spans="1:10">
      <c r="A85" s="3"/>
      <c r="F85" s="3"/>
      <c r="G85" s="3"/>
      <c r="H85" s="3"/>
      <c r="I85" s="3"/>
      <c r="J85" s="3"/>
    </row>
    <row r="86" spans="1:10">
      <c r="A86" s="3"/>
      <c r="F86" s="3"/>
      <c r="G86" s="3"/>
      <c r="H86" s="3"/>
      <c r="I86" s="3"/>
      <c r="J86" s="3"/>
    </row>
    <row r="87" spans="1:10">
      <c r="A87" s="3"/>
      <c r="F87" s="3"/>
      <c r="G87" s="3"/>
      <c r="H87" s="3"/>
      <c r="I87" s="3"/>
      <c r="J87" s="3"/>
    </row>
    <row r="88" spans="1:10">
      <c r="A88" s="3"/>
      <c r="F88" s="3"/>
      <c r="G88" s="3"/>
      <c r="H88" s="3"/>
      <c r="I88" s="3"/>
      <c r="J88" s="3"/>
    </row>
    <row r="89" spans="1:10">
      <c r="A89" s="3"/>
      <c r="F89" s="3"/>
      <c r="G89" s="3"/>
      <c r="H89" s="3"/>
      <c r="I89" s="3"/>
      <c r="J89" s="3"/>
    </row>
    <row r="90" spans="1:10">
      <c r="A90" s="3"/>
      <c r="F90" s="3"/>
      <c r="G90" s="3"/>
      <c r="H90" s="3"/>
      <c r="I90" s="3"/>
      <c r="J90" s="3"/>
    </row>
    <row r="91" spans="1:10">
      <c r="A91" s="3"/>
      <c r="F91" s="3"/>
      <c r="G91" s="3"/>
      <c r="H91" s="3"/>
      <c r="I91" s="3"/>
      <c r="J91" s="3"/>
    </row>
    <row r="92" spans="1:10">
      <c r="A92" s="3"/>
      <c r="F92" s="3"/>
      <c r="G92" s="3"/>
      <c r="H92" s="3"/>
      <c r="I92" s="3"/>
      <c r="J92" s="3"/>
    </row>
    <row r="93" spans="1:10">
      <c r="A93" s="3"/>
      <c r="F93" s="3"/>
      <c r="G93" s="3"/>
      <c r="H93" s="3"/>
      <c r="I93" s="3"/>
      <c r="J93" s="3"/>
    </row>
    <row r="94" spans="1:10">
      <c r="A94" s="3"/>
      <c r="F94" s="3"/>
      <c r="G94" s="3"/>
      <c r="H94" s="3"/>
      <c r="I94" s="3"/>
      <c r="J94" s="3"/>
    </row>
    <row r="95" spans="1:10">
      <c r="A95" s="3"/>
      <c r="F95" s="3"/>
      <c r="G95" s="3"/>
      <c r="H95" s="3"/>
      <c r="I95" s="3"/>
      <c r="J95" s="3"/>
    </row>
    <row r="96" spans="1:10">
      <c r="A96" s="3"/>
      <c r="F96" s="3"/>
      <c r="G96" s="3"/>
      <c r="H96" s="3"/>
      <c r="I96" s="3"/>
      <c r="J96" s="3"/>
    </row>
    <row r="97" spans="1:10">
      <c r="A97" s="3"/>
      <c r="F97" s="3"/>
      <c r="G97" s="3"/>
      <c r="H97" s="3"/>
      <c r="I97" s="3"/>
      <c r="J97" s="3"/>
    </row>
    <row r="98" spans="1:10">
      <c r="A98" s="3"/>
      <c r="F98" s="3"/>
      <c r="G98" s="3"/>
      <c r="H98" s="3"/>
      <c r="I98" s="3"/>
      <c r="J98" s="3"/>
    </row>
    <row r="99" spans="1:10">
      <c r="A99" s="3"/>
      <c r="F99" s="3"/>
      <c r="G99" s="3"/>
      <c r="H99" s="3"/>
      <c r="I99" s="3"/>
      <c r="J99" s="3"/>
    </row>
    <row r="100" spans="1:10">
      <c r="A100" s="3"/>
      <c r="F100" s="3"/>
      <c r="G100" s="3"/>
      <c r="H100" s="3"/>
      <c r="I100" s="3"/>
      <c r="J100" s="3"/>
    </row>
    <row r="101" spans="1:10">
      <c r="A101" s="3"/>
      <c r="F101" s="3"/>
      <c r="G101" s="3"/>
      <c r="H101" s="3"/>
      <c r="I101" s="3"/>
      <c r="J101" s="3"/>
    </row>
    <row r="102" spans="1:10">
      <c r="A102" s="3"/>
      <c r="F102" s="3"/>
      <c r="G102" s="3"/>
      <c r="H102" s="3"/>
      <c r="I102" s="3"/>
      <c r="J102" s="3"/>
    </row>
    <row r="103" spans="1:10">
      <c r="A103" s="3"/>
      <c r="F103" s="3"/>
      <c r="G103" s="3"/>
      <c r="H103" s="3"/>
      <c r="I103" s="3"/>
      <c r="J103" s="3"/>
    </row>
    <row r="104" spans="1:10">
      <c r="A104" s="3"/>
      <c r="F104" s="3"/>
      <c r="G104" s="3"/>
      <c r="H104" s="3"/>
      <c r="I104" s="3"/>
      <c r="J104" s="3"/>
    </row>
    <row r="105" spans="1:10">
      <c r="A105" s="3"/>
      <c r="F105" s="3"/>
      <c r="G105" s="3"/>
      <c r="H105" s="3"/>
      <c r="I105" s="3"/>
      <c r="J105" s="3"/>
    </row>
    <row r="106" spans="1:10">
      <c r="A106" s="3"/>
      <c r="F106" s="3"/>
      <c r="G106" s="3"/>
      <c r="H106" s="3"/>
      <c r="I106" s="3"/>
      <c r="J106" s="3"/>
    </row>
    <row r="107" spans="1:10">
      <c r="A107" s="3"/>
      <c r="F107" s="3"/>
      <c r="G107" s="3"/>
      <c r="H107" s="3"/>
      <c r="I107" s="3"/>
      <c r="J107" s="3"/>
    </row>
    <row r="108" spans="1:10">
      <c r="A108" s="3"/>
      <c r="F108" s="3"/>
      <c r="G108" s="3"/>
      <c r="H108" s="3"/>
      <c r="I108" s="3"/>
      <c r="J108" s="3"/>
    </row>
    <row r="109" spans="1:10">
      <c r="A109" s="3"/>
      <c r="F109" s="3"/>
      <c r="G109" s="3"/>
      <c r="H109" s="3"/>
      <c r="I109" s="3"/>
      <c r="J109" s="3"/>
    </row>
    <row r="110" spans="1:10">
      <c r="A110" s="3"/>
      <c r="F110" s="3"/>
      <c r="G110" s="3"/>
      <c r="H110" s="3"/>
      <c r="I110" s="3"/>
      <c r="J110" s="3"/>
    </row>
    <row r="111" spans="1:10">
      <c r="A111" s="3"/>
      <c r="F111" s="3"/>
      <c r="G111" s="3"/>
      <c r="H111" s="3"/>
      <c r="I111" s="3"/>
      <c r="J111" s="3"/>
    </row>
    <row r="112" spans="1:10">
      <c r="A112" s="3"/>
      <c r="F112" s="3"/>
      <c r="G112" s="3"/>
      <c r="H112" s="3"/>
      <c r="I112" s="3"/>
      <c r="J112" s="3"/>
    </row>
    <row r="113" spans="1:10">
      <c r="A113" s="3"/>
      <c r="F113" s="3"/>
      <c r="G113" s="3"/>
      <c r="H113" s="3"/>
      <c r="I113" s="3"/>
      <c r="J113" s="3"/>
    </row>
    <row r="114" spans="1:10">
      <c r="A114" s="3"/>
      <c r="F114" s="3"/>
      <c r="G114" s="3"/>
      <c r="H114" s="3"/>
      <c r="I114" s="3"/>
      <c r="J114" s="3"/>
    </row>
    <row r="115" spans="1:10">
      <c r="A115" s="3"/>
      <c r="F115" s="3"/>
      <c r="G115" s="3"/>
      <c r="H115" s="3"/>
      <c r="I115" s="3"/>
      <c r="J115" s="3"/>
    </row>
    <row r="116" spans="1:10">
      <c r="A116" s="3"/>
      <c r="F116" s="3"/>
      <c r="G116" s="3"/>
      <c r="H116" s="3"/>
      <c r="I116" s="3"/>
      <c r="J116" s="3"/>
    </row>
    <row r="117" spans="1:10">
      <c r="A117" s="3"/>
      <c r="F117" s="3"/>
      <c r="G117" s="3"/>
      <c r="H117" s="3"/>
      <c r="I117" s="3"/>
      <c r="J117" s="3"/>
    </row>
    <row r="118" spans="1:10">
      <c r="A118" s="3"/>
      <c r="F118" s="3"/>
      <c r="G118" s="3"/>
      <c r="H118" s="3"/>
      <c r="I118" s="3"/>
      <c r="J118" s="3"/>
    </row>
    <row r="119" spans="1:10">
      <c r="A119" s="3"/>
      <c r="F119" s="3"/>
      <c r="G119" s="3"/>
      <c r="H119" s="3"/>
      <c r="I119" s="3"/>
      <c r="J119" s="3"/>
    </row>
    <row r="120" spans="1:10">
      <c r="A120" s="3"/>
      <c r="F120" s="3"/>
      <c r="G120" s="3"/>
      <c r="H120" s="3"/>
      <c r="I120" s="3"/>
      <c r="J120" s="3"/>
    </row>
    <row r="121" spans="1:10">
      <c r="A121" s="3"/>
      <c r="F121" s="3"/>
      <c r="G121" s="3"/>
      <c r="H121" s="3"/>
      <c r="I121" s="3"/>
      <c r="J121" s="3"/>
    </row>
    <row r="122" spans="1:10">
      <c r="A122" s="3"/>
      <c r="F122" s="3"/>
      <c r="G122" s="3"/>
      <c r="H122" s="3"/>
      <c r="I122" s="3"/>
      <c r="J122" s="3"/>
    </row>
    <row r="123" spans="1:10">
      <c r="A123" s="3"/>
      <c r="F123" s="3"/>
      <c r="G123" s="3"/>
      <c r="H123" s="3"/>
      <c r="I123" s="3"/>
      <c r="J123" s="3"/>
    </row>
    <row r="124" spans="1:10">
      <c r="A124" s="3"/>
      <c r="F124" s="3"/>
      <c r="G124" s="3"/>
      <c r="H124" s="3"/>
      <c r="I124" s="3"/>
      <c r="J124" s="3"/>
    </row>
    <row r="125" spans="1:10">
      <c r="A125" s="3"/>
      <c r="F125" s="3"/>
      <c r="G125" s="3"/>
      <c r="H125" s="3"/>
      <c r="I125" s="3"/>
      <c r="J125" s="3"/>
    </row>
    <row r="126" spans="1:10">
      <c r="A126" s="3"/>
      <c r="F126" s="3"/>
      <c r="G126" s="3"/>
      <c r="H126" s="3"/>
      <c r="I126" s="3"/>
      <c r="J126" s="3"/>
    </row>
    <row r="127" spans="1:10">
      <c r="A127" s="3"/>
      <c r="F127" s="3"/>
      <c r="G127" s="3"/>
      <c r="H127" s="3"/>
      <c r="I127" s="3"/>
      <c r="J127" s="3"/>
    </row>
    <row r="128" spans="1:10">
      <c r="A128" s="3"/>
      <c r="F128" s="3"/>
      <c r="G128" s="3"/>
      <c r="H128" s="3"/>
      <c r="I128" s="3"/>
      <c r="J128" s="3"/>
    </row>
    <row r="129" spans="1:10">
      <c r="A129" s="3"/>
      <c r="F129" s="3"/>
      <c r="G129" s="3"/>
      <c r="H129" s="3"/>
      <c r="I129" s="3"/>
      <c r="J129" s="3"/>
    </row>
    <row r="130" spans="1:10">
      <c r="A130" s="3"/>
      <c r="F130" s="3"/>
      <c r="G130" s="3"/>
      <c r="H130" s="3"/>
      <c r="I130" s="3"/>
      <c r="J130" s="3"/>
    </row>
    <row r="131" spans="1:10">
      <c r="A131" s="3"/>
      <c r="F131" s="3"/>
      <c r="G131" s="3"/>
      <c r="H131" s="3"/>
      <c r="I131" s="3"/>
      <c r="J131" s="3"/>
    </row>
    <row r="132" spans="1:10">
      <c r="A132" s="3"/>
      <c r="F132" s="3"/>
      <c r="G132" s="3"/>
      <c r="H132" s="3"/>
      <c r="I132" s="3"/>
      <c r="J132" s="3"/>
    </row>
    <row r="133" spans="1:10">
      <c r="A133" s="3"/>
      <c r="F133" s="3"/>
      <c r="G133" s="3"/>
      <c r="H133" s="3"/>
      <c r="I133" s="3"/>
      <c r="J133" s="3"/>
    </row>
    <row r="134" spans="1:10">
      <c r="A134" s="3"/>
      <c r="F134" s="3"/>
      <c r="G134" s="3"/>
      <c r="H134" s="3"/>
      <c r="I134" s="3"/>
      <c r="J134" s="3"/>
    </row>
    <row r="135" spans="1:10">
      <c r="A135" s="3"/>
      <c r="F135" s="3"/>
      <c r="G135" s="3"/>
      <c r="H135" s="3"/>
      <c r="I135" s="3"/>
      <c r="J135" s="3"/>
    </row>
    <row r="136" spans="1:10">
      <c r="A136" s="3"/>
      <c r="F136" s="3"/>
      <c r="G136" s="3"/>
      <c r="H136" s="3"/>
      <c r="I136" s="3"/>
      <c r="J136" s="3"/>
    </row>
    <row r="137" spans="1:10">
      <c r="A137" s="3"/>
      <c r="F137" s="3"/>
      <c r="G137" s="3"/>
      <c r="H137" s="3"/>
      <c r="I137" s="3"/>
      <c r="J137" s="3"/>
    </row>
    <row r="138" spans="1:10">
      <c r="A138" s="3"/>
      <c r="F138" s="3"/>
      <c r="G138" s="3"/>
      <c r="H138" s="3"/>
      <c r="I138" s="3"/>
      <c r="J138" s="3"/>
    </row>
    <row r="139" spans="1:10">
      <c r="A139" s="3"/>
      <c r="F139" s="3"/>
      <c r="G139" s="3"/>
      <c r="H139" s="3"/>
      <c r="I139" s="3"/>
      <c r="J139" s="3"/>
    </row>
    <row r="140" spans="1:10">
      <c r="A140" s="3"/>
      <c r="F140" s="3"/>
      <c r="G140" s="3"/>
      <c r="H140" s="3"/>
      <c r="I140" s="3"/>
      <c r="J140" s="3"/>
    </row>
    <row r="141" spans="1:10">
      <c r="A141" s="3"/>
      <c r="F141" s="3"/>
      <c r="G141" s="3"/>
      <c r="H141" s="3"/>
      <c r="I141" s="3"/>
      <c r="J141" s="3"/>
    </row>
    <row r="142" spans="1:10">
      <c r="A142" s="3"/>
      <c r="F142" s="3"/>
      <c r="G142" s="3"/>
      <c r="H142" s="3"/>
      <c r="I142" s="3"/>
      <c r="J142" s="3"/>
    </row>
    <row r="143" spans="1:10">
      <c r="A143" s="3"/>
      <c r="F143" s="3"/>
      <c r="G143" s="3"/>
      <c r="H143" s="3"/>
      <c r="I143" s="3"/>
      <c r="J143" s="3"/>
    </row>
    <row r="144" spans="1:10">
      <c r="A144" s="3"/>
      <c r="F144" s="3"/>
      <c r="G144" s="3"/>
      <c r="H144" s="3"/>
      <c r="I144" s="3"/>
      <c r="J144" s="3"/>
    </row>
    <row r="145" spans="1:10">
      <c r="A145" s="3"/>
      <c r="F145" s="3"/>
      <c r="G145" s="3"/>
      <c r="H145" s="3"/>
      <c r="I145" s="3"/>
      <c r="J145" s="3"/>
    </row>
    <row r="146" spans="1:10">
      <c r="A146" s="3"/>
      <c r="F146" s="3"/>
      <c r="G146" s="3"/>
      <c r="H146" s="3"/>
      <c r="I146" s="3"/>
      <c r="J146" s="3"/>
    </row>
    <row r="147" spans="1:10">
      <c r="A147" s="3"/>
      <c r="F147" s="3"/>
      <c r="G147" s="3"/>
      <c r="H147" s="3"/>
      <c r="I147" s="3"/>
      <c r="J147" s="3"/>
    </row>
    <row r="148" spans="1:10">
      <c r="A148" s="3"/>
      <c r="F148" s="3"/>
      <c r="G148" s="3"/>
      <c r="H148" s="3"/>
      <c r="I148" s="3"/>
      <c r="J148" s="3"/>
    </row>
    <row r="149" spans="1:10">
      <c r="A149" s="3"/>
      <c r="F149" s="3"/>
      <c r="G149" s="3"/>
      <c r="H149" s="3"/>
      <c r="I149" s="3"/>
      <c r="J149" s="3"/>
    </row>
    <row r="150" spans="1:10">
      <c r="A150" s="3"/>
      <c r="F150" s="3"/>
      <c r="G150" s="3"/>
      <c r="H150" s="3"/>
      <c r="I150" s="3"/>
      <c r="J150" s="3"/>
    </row>
    <row r="151" spans="1:10">
      <c r="A151" s="3"/>
      <c r="F151" s="3"/>
      <c r="G151" s="3"/>
      <c r="H151" s="3"/>
      <c r="I151" s="3"/>
      <c r="J151" s="3"/>
    </row>
    <row r="152" spans="1:10">
      <c r="A152" s="3"/>
      <c r="F152" s="3"/>
      <c r="G152" s="3"/>
      <c r="H152" s="3"/>
      <c r="I152" s="3"/>
      <c r="J152" s="3"/>
    </row>
    <row r="153" spans="1:10">
      <c r="A153" s="3"/>
      <c r="F153" s="3"/>
      <c r="G153" s="3"/>
      <c r="H153" s="3"/>
      <c r="I153" s="3"/>
      <c r="J153" s="3"/>
    </row>
    <row r="154" spans="1:10">
      <c r="A154" s="3"/>
      <c r="F154" s="3"/>
      <c r="G154" s="3"/>
      <c r="H154" s="3"/>
      <c r="I154" s="3"/>
      <c r="J154" s="3"/>
    </row>
    <row r="155" spans="1:10">
      <c r="A155" s="3"/>
      <c r="F155" s="3"/>
      <c r="G155" s="3"/>
      <c r="H155" s="3"/>
      <c r="I155" s="3"/>
      <c r="J155" s="3"/>
    </row>
    <row r="156" spans="1:10">
      <c r="A156" s="3"/>
      <c r="F156" s="3"/>
      <c r="G156" s="3"/>
      <c r="H156" s="3"/>
      <c r="I156" s="3"/>
      <c r="J156" s="3"/>
    </row>
    <row r="157" spans="1:10">
      <c r="A157" s="3"/>
      <c r="F157" s="3"/>
      <c r="G157" s="3"/>
      <c r="H157" s="3"/>
      <c r="I157" s="3"/>
      <c r="J157" s="3"/>
    </row>
    <row r="158" spans="1:10">
      <c r="A158" s="3"/>
      <c r="F158" s="3"/>
      <c r="G158" s="3"/>
      <c r="H158" s="3"/>
      <c r="I158" s="3"/>
      <c r="J158" s="3"/>
    </row>
    <row r="159" spans="1:10">
      <c r="A159" s="3"/>
      <c r="F159" s="3"/>
      <c r="G159" s="3"/>
      <c r="H159" s="3"/>
      <c r="I159" s="3"/>
      <c r="J159" s="3"/>
    </row>
    <row r="160" spans="1:10">
      <c r="A160" s="3"/>
      <c r="F160" s="3"/>
      <c r="G160" s="3"/>
      <c r="H160" s="3"/>
      <c r="I160" s="3"/>
      <c r="J160" s="3"/>
    </row>
    <row r="161" spans="1:10">
      <c r="A161" s="3"/>
      <c r="F161" s="3"/>
      <c r="G161" s="3"/>
      <c r="H161" s="3"/>
      <c r="I161" s="3"/>
      <c r="J161" s="3"/>
    </row>
    <row r="162" spans="1:10">
      <c r="A162" s="3"/>
      <c r="F162" s="3"/>
      <c r="G162" s="3"/>
      <c r="H162" s="3"/>
      <c r="I162" s="3"/>
      <c r="J162" s="3"/>
    </row>
    <row r="163" spans="1:10">
      <c r="A163" s="3"/>
      <c r="F163" s="3"/>
      <c r="G163" s="3"/>
      <c r="H163" s="3"/>
      <c r="I163" s="3"/>
      <c r="J163" s="3"/>
    </row>
    <row r="164" spans="1:10">
      <c r="A164" s="3"/>
      <c r="F164" s="3"/>
      <c r="G164" s="3"/>
      <c r="H164" s="3"/>
      <c r="I164" s="3"/>
      <c r="J164" s="3"/>
    </row>
    <row r="165" spans="1:10">
      <c r="A165" s="3"/>
      <c r="F165" s="3"/>
      <c r="G165" s="3"/>
      <c r="H165" s="3"/>
      <c r="I165" s="3"/>
      <c r="J165" s="3"/>
    </row>
    <row r="166" spans="1:10">
      <c r="A166" s="3"/>
      <c r="F166" s="3"/>
      <c r="G166" s="3"/>
      <c r="H166" s="3"/>
      <c r="I166" s="3"/>
      <c r="J166" s="3"/>
    </row>
    <row r="167" spans="1:10">
      <c r="A167" s="3"/>
      <c r="F167" s="3"/>
      <c r="G167" s="3"/>
      <c r="H167" s="3"/>
      <c r="I167" s="3"/>
      <c r="J167" s="3"/>
    </row>
    <row r="168" spans="1:10">
      <c r="A168" s="3"/>
      <c r="F168" s="3"/>
      <c r="G168" s="3"/>
      <c r="H168" s="3"/>
      <c r="I168" s="3"/>
      <c r="J168" s="3"/>
    </row>
    <row r="169" spans="1:10">
      <c r="A169" s="3"/>
      <c r="F169" s="3"/>
      <c r="G169" s="3"/>
      <c r="H169" s="3"/>
      <c r="I169" s="3"/>
      <c r="J169" s="3"/>
    </row>
    <row r="170" spans="1:10">
      <c r="A170" s="3"/>
      <c r="F170" s="3"/>
      <c r="G170" s="3"/>
      <c r="H170" s="3"/>
      <c r="I170" s="3"/>
      <c r="J170" s="3"/>
    </row>
    <row r="171" spans="1:10">
      <c r="A171" s="3"/>
      <c r="F171" s="3"/>
      <c r="G171" s="3"/>
      <c r="H171" s="3"/>
      <c r="I171" s="3"/>
      <c r="J171" s="3"/>
    </row>
    <row r="172" spans="1:10">
      <c r="A172" s="3"/>
      <c r="F172" s="3"/>
      <c r="G172" s="3"/>
      <c r="H172" s="3"/>
      <c r="I172" s="3"/>
      <c r="J172" s="3"/>
    </row>
    <row r="173" spans="1:10">
      <c r="A173" s="3"/>
      <c r="F173" s="3"/>
      <c r="G173" s="3"/>
      <c r="H173" s="3"/>
      <c r="I173" s="3"/>
      <c r="J173" s="3"/>
    </row>
    <row r="174" spans="1:10">
      <c r="A174" s="3"/>
      <c r="F174" s="3"/>
      <c r="G174" s="3"/>
      <c r="H174" s="3"/>
      <c r="I174" s="3"/>
      <c r="J174" s="3"/>
    </row>
    <row r="175" spans="1:10">
      <c r="A175" s="3"/>
      <c r="F175" s="3"/>
      <c r="G175" s="3"/>
      <c r="H175" s="3"/>
      <c r="I175" s="3"/>
      <c r="J175" s="3"/>
    </row>
    <row r="176" spans="1:10">
      <c r="A176" s="3"/>
      <c r="F176" s="3"/>
      <c r="G176" s="3"/>
      <c r="H176" s="3"/>
      <c r="I176" s="3"/>
      <c r="J176" s="3"/>
    </row>
    <row r="177" spans="1:10">
      <c r="A177" s="3"/>
      <c r="F177" s="3"/>
      <c r="G177" s="3"/>
      <c r="H177" s="3"/>
      <c r="I177" s="3"/>
      <c r="J177" s="3"/>
    </row>
    <row r="178" spans="1:10">
      <c r="A178" s="3"/>
      <c r="F178" s="3"/>
      <c r="G178" s="3"/>
      <c r="H178" s="3"/>
      <c r="I178" s="3"/>
      <c r="J178" s="3"/>
    </row>
    <row r="179" spans="1:10">
      <c r="A179" s="3"/>
      <c r="F179" s="3"/>
      <c r="G179" s="3"/>
      <c r="H179" s="3"/>
      <c r="I179" s="3"/>
      <c r="J179" s="3"/>
    </row>
    <row r="180" spans="1:10">
      <c r="A180" s="3"/>
      <c r="F180" s="3"/>
      <c r="G180" s="3"/>
      <c r="H180" s="3"/>
      <c r="I180" s="3"/>
      <c r="J180" s="3"/>
    </row>
    <row r="181" spans="1:10">
      <c r="A181" s="3"/>
      <c r="F181" s="3"/>
      <c r="G181" s="3"/>
      <c r="H181" s="3"/>
      <c r="I181" s="3"/>
      <c r="J181" s="3"/>
    </row>
    <row r="182" spans="1:10">
      <c r="A182" s="3"/>
      <c r="F182" s="3"/>
      <c r="G182" s="3"/>
      <c r="H182" s="3"/>
      <c r="I182" s="3"/>
      <c r="J182" s="3"/>
    </row>
    <row r="183" spans="1:10">
      <c r="A183" s="3"/>
      <c r="F183" s="3"/>
      <c r="G183" s="3"/>
      <c r="H183" s="3"/>
      <c r="I183" s="3"/>
      <c r="J183" s="3"/>
    </row>
    <row r="184" spans="1:10">
      <c r="A184" s="3"/>
      <c r="F184" s="3"/>
      <c r="G184" s="3"/>
      <c r="H184" s="3"/>
      <c r="I184" s="3"/>
      <c r="J184" s="3"/>
    </row>
    <row r="185" spans="1:10">
      <c r="A185" s="3"/>
      <c r="F185" s="3"/>
      <c r="G185" s="3"/>
      <c r="H185" s="3"/>
      <c r="I185" s="3"/>
      <c r="J185" s="3"/>
    </row>
    <row r="186" spans="1:10">
      <c r="A186" s="3"/>
      <c r="F186" s="3"/>
      <c r="G186" s="3"/>
      <c r="H186" s="3"/>
      <c r="I186" s="3"/>
      <c r="J186" s="3"/>
    </row>
    <row r="187" spans="1:10">
      <c r="A187" s="3"/>
      <c r="F187" s="3"/>
      <c r="G187" s="3"/>
      <c r="H187" s="3"/>
      <c r="I187" s="3"/>
      <c r="J187" s="3"/>
    </row>
    <row r="188" spans="1:10">
      <c r="A188" s="3"/>
      <c r="F188" s="3"/>
      <c r="G188" s="3"/>
      <c r="H188" s="3"/>
      <c r="I188" s="3"/>
      <c r="J188" s="3"/>
    </row>
    <row r="189" spans="1:10">
      <c r="A189" s="3"/>
      <c r="F189" s="3"/>
      <c r="G189" s="3"/>
      <c r="H189" s="3"/>
      <c r="I189" s="3"/>
      <c r="J189" s="3"/>
    </row>
    <row r="190" spans="1:10">
      <c r="A190" s="3"/>
      <c r="F190" s="3"/>
      <c r="G190" s="3"/>
      <c r="H190" s="3"/>
      <c r="I190" s="3"/>
      <c r="J190" s="3"/>
    </row>
    <row r="191" spans="1:10">
      <c r="A191" s="3"/>
      <c r="F191" s="3"/>
      <c r="G191" s="3"/>
      <c r="H191" s="3"/>
      <c r="I191" s="3"/>
      <c r="J191" s="3"/>
    </row>
    <row r="192" spans="1:10">
      <c r="A192" s="3"/>
      <c r="F192" s="3"/>
      <c r="G192" s="3"/>
      <c r="H192" s="3"/>
      <c r="I192" s="3"/>
      <c r="J192" s="3"/>
    </row>
    <row r="193" spans="1:10">
      <c r="A193" s="3"/>
      <c r="F193" s="3"/>
      <c r="G193" s="3"/>
      <c r="H193" s="3"/>
      <c r="I193" s="3"/>
      <c r="J193" s="3"/>
    </row>
    <row r="194" spans="1:10">
      <c r="A194" s="3"/>
      <c r="F194" s="3"/>
      <c r="G194" s="3"/>
      <c r="H194" s="3"/>
      <c r="I194" s="3"/>
      <c r="J194" s="3"/>
    </row>
    <row r="195" spans="1:10">
      <c r="A195" s="3"/>
      <c r="F195" s="3"/>
      <c r="G195" s="3"/>
      <c r="H195" s="3"/>
      <c r="I195" s="3"/>
      <c r="J195" s="3"/>
    </row>
    <row r="196" spans="1:10">
      <c r="A196" s="3"/>
      <c r="F196" s="3"/>
      <c r="G196" s="3"/>
      <c r="H196" s="3"/>
      <c r="I196" s="3"/>
      <c r="J196" s="3"/>
    </row>
    <row r="197" spans="1:10">
      <c r="A197" s="3"/>
      <c r="F197" s="3"/>
      <c r="G197" s="3"/>
      <c r="H197" s="3"/>
      <c r="I197" s="3"/>
      <c r="J197" s="3"/>
    </row>
    <row r="198" spans="1:10">
      <c r="A198" s="3"/>
      <c r="F198" s="3"/>
      <c r="G198" s="3"/>
      <c r="H198" s="3"/>
      <c r="I198" s="3"/>
      <c r="J198" s="3"/>
    </row>
    <row r="199" spans="1:10">
      <c r="A199" s="3"/>
      <c r="F199" s="3"/>
      <c r="G199" s="3"/>
      <c r="H199" s="3"/>
      <c r="I199" s="3"/>
      <c r="J199" s="3"/>
    </row>
    <row r="200" spans="1:10">
      <c r="A200" s="3"/>
      <c r="F200" s="3"/>
      <c r="G200" s="3"/>
      <c r="H200" s="3"/>
      <c r="I200" s="3"/>
      <c r="J200" s="3"/>
    </row>
    <row r="201" spans="1:10">
      <c r="A201" s="3"/>
      <c r="F201" s="3"/>
      <c r="G201" s="3"/>
      <c r="H201" s="3"/>
      <c r="I201" s="3"/>
      <c r="J201" s="3"/>
    </row>
    <row r="202" spans="1:10">
      <c r="A202" s="3"/>
      <c r="F202" s="3"/>
      <c r="G202" s="3"/>
      <c r="H202" s="3"/>
      <c r="I202" s="3"/>
      <c r="J202" s="3"/>
    </row>
    <row r="203" spans="1:10">
      <c r="A203" s="3"/>
      <c r="F203" s="3"/>
      <c r="G203" s="3"/>
      <c r="H203" s="3"/>
      <c r="I203" s="3"/>
      <c r="J203" s="3"/>
    </row>
    <row r="204" spans="1:10">
      <c r="A204" s="3"/>
      <c r="F204" s="3"/>
      <c r="G204" s="3"/>
      <c r="H204" s="3"/>
      <c r="I204" s="3"/>
      <c r="J204" s="3"/>
    </row>
    <row r="205" spans="1:10">
      <c r="A205" s="3"/>
      <c r="F205" s="3"/>
      <c r="G205" s="3"/>
      <c r="H205" s="3"/>
      <c r="I205" s="3"/>
      <c r="J205" s="3"/>
    </row>
    <row r="206" spans="1:10">
      <c r="A206" s="3"/>
      <c r="F206" s="3"/>
      <c r="G206" s="3"/>
      <c r="H206" s="3"/>
      <c r="I206" s="3"/>
      <c r="J206" s="3"/>
    </row>
    <row r="207" spans="1:10">
      <c r="A207" s="3"/>
      <c r="F207" s="3"/>
      <c r="G207" s="3"/>
      <c r="H207" s="3"/>
      <c r="I207" s="3"/>
      <c r="J207" s="3"/>
    </row>
    <row r="208" spans="1:10">
      <c r="A208" s="3"/>
      <c r="F208" s="3"/>
      <c r="G208" s="3"/>
      <c r="H208" s="3"/>
      <c r="I208" s="3"/>
      <c r="J208" s="3"/>
    </row>
    <row r="209" spans="1:10">
      <c r="A209" s="3"/>
      <c r="F209" s="3"/>
      <c r="G209" s="3"/>
      <c r="H209" s="3"/>
      <c r="I209" s="3"/>
      <c r="J209" s="3"/>
    </row>
    <row r="210" spans="1:10">
      <c r="A210" s="3"/>
      <c r="F210" s="3"/>
      <c r="G210" s="3"/>
      <c r="H210" s="3"/>
      <c r="I210" s="3"/>
      <c r="J210" s="3"/>
    </row>
    <row r="211" spans="1:10">
      <c r="A211" s="3"/>
      <c r="F211" s="3"/>
      <c r="G211" s="3"/>
      <c r="H211" s="3"/>
      <c r="I211" s="3"/>
      <c r="J211" s="3"/>
    </row>
    <row r="212" spans="1:10">
      <c r="A212" s="3"/>
      <c r="F212" s="3"/>
      <c r="G212" s="3"/>
      <c r="H212" s="3"/>
      <c r="I212" s="3"/>
      <c r="J212" s="3"/>
    </row>
    <row r="213" spans="1:10">
      <c r="A213" s="3"/>
      <c r="F213" s="3"/>
      <c r="G213" s="3"/>
      <c r="H213" s="3"/>
      <c r="I213" s="3"/>
      <c r="J213" s="3"/>
    </row>
    <row r="214" spans="1:10">
      <c r="A214" s="3"/>
      <c r="F214" s="3"/>
      <c r="G214" s="3"/>
      <c r="H214" s="3"/>
      <c r="I214" s="3"/>
      <c r="J214" s="3"/>
    </row>
    <row r="215" spans="1:10">
      <c r="A215" s="3"/>
      <c r="F215" s="3"/>
      <c r="G215" s="3"/>
      <c r="H215" s="3"/>
      <c r="I215" s="3"/>
      <c r="J215" s="3"/>
    </row>
    <row r="216" spans="1:10">
      <c r="A216" s="3"/>
      <c r="F216" s="3"/>
      <c r="G216" s="3"/>
      <c r="H216" s="3"/>
      <c r="I216" s="3"/>
      <c r="J216" s="3"/>
    </row>
    <row r="217" spans="1:10">
      <c r="A217" s="3"/>
      <c r="F217" s="3"/>
      <c r="G217" s="3"/>
      <c r="H217" s="3"/>
      <c r="I217" s="3"/>
      <c r="J217" s="3"/>
    </row>
    <row r="218" spans="1:10">
      <c r="A218" s="3"/>
      <c r="F218" s="3"/>
      <c r="G218" s="3"/>
      <c r="H218" s="3"/>
      <c r="I218" s="3"/>
      <c r="J218" s="3"/>
    </row>
    <row r="219" spans="1:10">
      <c r="A219" s="3"/>
      <c r="F219" s="3"/>
      <c r="G219" s="3"/>
      <c r="H219" s="3"/>
      <c r="I219" s="3"/>
      <c r="J219" s="3"/>
    </row>
    <row r="220" spans="1:10">
      <c r="A220" s="3"/>
      <c r="F220" s="3"/>
      <c r="G220" s="3"/>
      <c r="H220" s="3"/>
      <c r="I220" s="3"/>
      <c r="J220" s="3"/>
    </row>
    <row r="221" spans="1:10">
      <c r="A221" s="3"/>
      <c r="F221" s="3"/>
      <c r="G221" s="3"/>
      <c r="H221" s="3"/>
      <c r="I221" s="3"/>
      <c r="J221" s="3"/>
    </row>
    <row r="222" spans="1:10">
      <c r="A222" s="3"/>
      <c r="F222" s="3"/>
      <c r="G222" s="3"/>
      <c r="H222" s="3"/>
      <c r="I222" s="3"/>
      <c r="J222" s="3"/>
    </row>
    <row r="223" spans="1:10">
      <c r="A223" s="3"/>
      <c r="F223" s="3"/>
      <c r="G223" s="3"/>
      <c r="H223" s="3"/>
      <c r="I223" s="3"/>
      <c r="J223" s="3"/>
    </row>
    <row r="224" spans="1:10">
      <c r="A224" s="3"/>
      <c r="F224" s="3"/>
      <c r="G224" s="3"/>
      <c r="H224" s="3"/>
      <c r="I224" s="3"/>
      <c r="J224" s="3"/>
    </row>
    <row r="225" spans="1:10">
      <c r="A225" s="3"/>
      <c r="F225" s="3"/>
      <c r="G225" s="3"/>
      <c r="H225" s="3"/>
      <c r="I225" s="3"/>
      <c r="J225" s="3"/>
    </row>
    <row r="226" spans="1:10">
      <c r="A226" s="3"/>
      <c r="F226" s="3"/>
      <c r="G226" s="3"/>
      <c r="H226" s="3"/>
      <c r="I226" s="3"/>
      <c r="J226" s="3"/>
    </row>
    <row r="227" spans="1:10">
      <c r="A227" s="3"/>
      <c r="F227" s="3"/>
      <c r="G227" s="3"/>
      <c r="H227" s="3"/>
      <c r="I227" s="3"/>
      <c r="J227" s="3"/>
    </row>
    <row r="228" spans="1:10">
      <c r="A228" s="3"/>
      <c r="F228" s="3"/>
      <c r="G228" s="3"/>
      <c r="H228" s="3"/>
      <c r="I228" s="3"/>
      <c r="J228" s="3"/>
    </row>
    <row r="229" spans="1:10">
      <c r="A229" s="3"/>
      <c r="F229" s="3"/>
      <c r="G229" s="3"/>
      <c r="H229" s="3"/>
      <c r="I229" s="3"/>
      <c r="J229" s="3"/>
    </row>
    <row r="230" spans="1:10">
      <c r="A230" s="3"/>
      <c r="F230" s="3"/>
      <c r="G230" s="3"/>
      <c r="H230" s="3"/>
      <c r="I230" s="3"/>
      <c r="J230" s="3"/>
    </row>
    <row r="231" spans="1:10">
      <c r="A231" s="3"/>
      <c r="F231" s="3"/>
      <c r="G231" s="3"/>
      <c r="H231" s="3"/>
      <c r="I231" s="3"/>
      <c r="J231" s="3"/>
    </row>
    <row r="232" spans="1:10">
      <c r="A232" s="3"/>
      <c r="F232" s="3"/>
      <c r="G232" s="3"/>
      <c r="H232" s="3"/>
      <c r="I232" s="3"/>
      <c r="J232" s="3"/>
    </row>
    <row r="233" spans="1:10">
      <c r="A233" s="3"/>
      <c r="F233" s="3"/>
      <c r="G233" s="3"/>
      <c r="H233" s="3"/>
      <c r="I233" s="3"/>
      <c r="J233" s="3"/>
    </row>
    <row r="234" spans="1:10">
      <c r="A234" s="3"/>
      <c r="F234" s="3"/>
      <c r="G234" s="3"/>
      <c r="H234" s="3"/>
      <c r="I234" s="3"/>
      <c r="J234" s="3"/>
    </row>
    <row r="235" spans="1:10">
      <c r="A235" s="3"/>
      <c r="F235" s="3"/>
      <c r="G235" s="3"/>
      <c r="H235" s="3"/>
      <c r="I235" s="3"/>
      <c r="J235" s="3"/>
    </row>
    <row r="236" spans="1:10">
      <c r="A236" s="3"/>
      <c r="F236" s="3"/>
      <c r="G236" s="3"/>
      <c r="H236" s="3"/>
      <c r="I236" s="3"/>
      <c r="J236" s="3"/>
    </row>
    <row r="237" spans="1:10">
      <c r="A237" s="3"/>
      <c r="F237" s="3"/>
      <c r="G237" s="3"/>
      <c r="H237" s="3"/>
      <c r="I237" s="3"/>
      <c r="J237" s="3"/>
    </row>
    <row r="238" spans="1:10">
      <c r="A238" s="3"/>
      <c r="F238" s="3"/>
      <c r="G238" s="3"/>
      <c r="H238" s="3"/>
      <c r="I238" s="3"/>
      <c r="J238" s="3"/>
    </row>
    <row r="239" spans="1:10">
      <c r="A239" s="3"/>
      <c r="F239" s="3"/>
      <c r="G239" s="3"/>
      <c r="H239" s="3"/>
      <c r="I239" s="3"/>
      <c r="J239" s="3"/>
    </row>
    <row r="240" spans="1:10">
      <c r="A240" s="3"/>
      <c r="F240" s="3"/>
      <c r="G240" s="3"/>
      <c r="H240" s="3"/>
      <c r="I240" s="3"/>
      <c r="J240" s="3"/>
    </row>
    <row r="241" spans="1:10">
      <c r="A241" s="3"/>
      <c r="F241" s="3"/>
      <c r="G241" s="3"/>
      <c r="H241" s="3"/>
      <c r="I241" s="3"/>
      <c r="J241" s="3"/>
    </row>
    <row r="242" spans="1:10">
      <c r="A242" s="3"/>
      <c r="F242" s="3"/>
      <c r="G242" s="3"/>
      <c r="H242" s="3"/>
      <c r="I242" s="3"/>
      <c r="J242" s="3"/>
    </row>
    <row r="243" spans="1:10">
      <c r="A243" s="3"/>
      <c r="F243" s="3"/>
      <c r="G243" s="3"/>
      <c r="H243" s="3"/>
      <c r="I243" s="3"/>
      <c r="J243" s="3"/>
    </row>
    <row r="244" spans="1:10">
      <c r="A244" s="3"/>
      <c r="F244" s="3"/>
      <c r="G244" s="3"/>
      <c r="H244" s="3"/>
      <c r="I244" s="3"/>
      <c r="J244" s="3"/>
    </row>
    <row r="245" spans="1:10">
      <c r="A245" s="3"/>
      <c r="F245" s="3"/>
      <c r="G245" s="3"/>
      <c r="H245" s="3"/>
      <c r="I245" s="3"/>
      <c r="J245" s="3"/>
    </row>
    <row r="246" spans="1:10">
      <c r="A246" s="3"/>
      <c r="F246" s="3"/>
      <c r="G246" s="3"/>
      <c r="H246" s="3"/>
      <c r="I246" s="3"/>
      <c r="J246" s="3"/>
    </row>
    <row r="247" spans="1:10">
      <c r="A247" s="3"/>
      <c r="F247" s="3"/>
      <c r="G247" s="3"/>
      <c r="H247" s="3"/>
      <c r="I247" s="3"/>
      <c r="J247" s="3"/>
    </row>
    <row r="248" spans="1:10">
      <c r="A248" s="3"/>
      <c r="F248" s="3"/>
      <c r="G248" s="3"/>
      <c r="H248" s="3"/>
      <c r="I248" s="3"/>
      <c r="J248" s="3"/>
    </row>
    <row r="249" spans="1:10">
      <c r="A249" s="3"/>
      <c r="F249" s="3"/>
      <c r="G249" s="3"/>
      <c r="H249" s="3"/>
      <c r="I249" s="3"/>
      <c r="J249" s="3"/>
    </row>
    <row r="250" spans="1:10">
      <c r="A250" s="3"/>
      <c r="F250" s="3"/>
      <c r="G250" s="3"/>
      <c r="H250" s="3"/>
      <c r="I250" s="3"/>
      <c r="J250" s="3"/>
    </row>
    <row r="251" spans="1:10">
      <c r="A251" s="3"/>
      <c r="F251" s="3"/>
      <c r="G251" s="3"/>
      <c r="H251" s="3"/>
      <c r="I251" s="3"/>
      <c r="J251" s="3"/>
    </row>
    <row r="252" spans="1:10">
      <c r="A252" s="3"/>
      <c r="F252" s="3"/>
      <c r="G252" s="3"/>
      <c r="H252" s="3"/>
      <c r="I252" s="3"/>
      <c r="J252" s="3"/>
    </row>
    <row r="253" spans="1:10">
      <c r="A253" s="3"/>
      <c r="F253" s="3"/>
      <c r="G253" s="3"/>
      <c r="H253" s="3"/>
      <c r="I253" s="3"/>
      <c r="J253" s="3"/>
    </row>
    <row r="254" spans="1:10">
      <c r="A254" s="3"/>
      <c r="F254" s="3"/>
      <c r="G254" s="3"/>
      <c r="H254" s="3"/>
      <c r="I254" s="3"/>
      <c r="J254" s="3"/>
    </row>
    <row r="255" spans="1:10">
      <c r="A255" s="3"/>
      <c r="F255" s="3"/>
      <c r="G255" s="3"/>
      <c r="H255" s="3"/>
      <c r="I255" s="3"/>
      <c r="J255" s="3"/>
    </row>
    <row r="256" spans="1:10">
      <c r="A256" s="3"/>
      <c r="F256" s="3"/>
      <c r="G256" s="3"/>
      <c r="H256" s="3"/>
      <c r="I256" s="3"/>
      <c r="J256" s="3"/>
    </row>
    <row r="257" spans="1:10">
      <c r="A257" s="3"/>
      <c r="F257" s="3"/>
      <c r="G257" s="3"/>
      <c r="H257" s="3"/>
      <c r="I257" s="3"/>
      <c r="J257" s="3"/>
    </row>
    <row r="258" spans="1:10">
      <c r="A258" s="3"/>
      <c r="F258" s="3"/>
      <c r="G258" s="3"/>
      <c r="H258" s="3"/>
      <c r="I258" s="3"/>
      <c r="J258" s="3"/>
    </row>
    <row r="259" spans="1:10">
      <c r="A259" s="3"/>
      <c r="F259" s="3"/>
      <c r="G259" s="3"/>
      <c r="H259" s="3"/>
      <c r="I259" s="3"/>
      <c r="J259" s="3"/>
    </row>
    <row r="260" spans="1:10">
      <c r="A260" s="3"/>
      <c r="F260" s="3"/>
      <c r="G260" s="3"/>
      <c r="H260" s="3"/>
      <c r="I260" s="3"/>
      <c r="J260" s="3"/>
    </row>
    <row r="261" spans="1:10">
      <c r="A261" s="3"/>
      <c r="F261" s="3"/>
      <c r="G261" s="3"/>
      <c r="H261" s="3"/>
      <c r="I261" s="3"/>
      <c r="J261" s="3"/>
    </row>
    <row r="262" spans="1:10">
      <c r="A262" s="3"/>
      <c r="F262" s="3"/>
      <c r="G262" s="3"/>
      <c r="H262" s="3"/>
      <c r="I262" s="3"/>
      <c r="J262" s="3"/>
    </row>
    <row r="263" spans="1:10">
      <c r="A263" s="3"/>
      <c r="F263" s="3"/>
      <c r="G263" s="3"/>
      <c r="H263" s="3"/>
      <c r="I263" s="3"/>
      <c r="J263" s="3"/>
    </row>
    <row r="264" spans="1:10">
      <c r="A264" s="3"/>
      <c r="F264" s="3"/>
      <c r="G264" s="3"/>
      <c r="H264" s="3"/>
      <c r="I264" s="3"/>
      <c r="J264" s="3"/>
    </row>
    <row r="265" spans="1:10">
      <c r="A265" s="3"/>
      <c r="F265" s="3"/>
      <c r="G265" s="3"/>
      <c r="H265" s="3"/>
      <c r="I265" s="3"/>
      <c r="J265" s="3"/>
    </row>
    <row r="266" spans="1:10">
      <c r="A266" s="3"/>
      <c r="F266" s="3"/>
      <c r="G266" s="3"/>
      <c r="H266" s="3"/>
      <c r="I266" s="3"/>
      <c r="J266" s="3"/>
    </row>
    <row r="267" spans="1:10">
      <c r="A267" s="3"/>
      <c r="F267" s="3"/>
      <c r="G267" s="3"/>
      <c r="H267" s="3"/>
      <c r="I267" s="3"/>
      <c r="J267" s="3"/>
    </row>
    <row r="268" spans="1:10">
      <c r="A268" s="3"/>
      <c r="F268" s="3"/>
      <c r="G268" s="3"/>
      <c r="H268" s="3"/>
      <c r="I268" s="3"/>
      <c r="J268" s="3"/>
    </row>
    <row r="269" spans="1:10">
      <c r="A269" s="3"/>
      <c r="F269" s="3"/>
      <c r="G269" s="3"/>
      <c r="H269" s="3"/>
      <c r="I269" s="3"/>
      <c r="J269" s="3"/>
    </row>
    <row r="270" spans="1:10">
      <c r="A270" s="3"/>
      <c r="F270" s="3"/>
      <c r="G270" s="3"/>
      <c r="H270" s="3"/>
      <c r="I270" s="3"/>
      <c r="J270" s="3"/>
    </row>
    <row r="271" spans="1:10">
      <c r="A271" s="3"/>
      <c r="F271" s="3"/>
      <c r="G271" s="3"/>
      <c r="H271" s="3"/>
      <c r="I271" s="3"/>
      <c r="J271" s="3"/>
    </row>
    <row r="272" spans="1:10">
      <c r="A272" s="3"/>
      <c r="F272" s="3"/>
      <c r="G272" s="3"/>
      <c r="H272" s="3"/>
      <c r="I272" s="3"/>
      <c r="J272" s="3"/>
    </row>
    <row r="273" spans="1:10">
      <c r="A273" s="3"/>
      <c r="F273" s="3"/>
      <c r="G273" s="3"/>
      <c r="H273" s="3"/>
      <c r="I273" s="3"/>
      <c r="J273" s="3"/>
    </row>
    <row r="274" spans="1:10">
      <c r="A274" s="3"/>
      <c r="F274" s="3"/>
      <c r="G274" s="3"/>
      <c r="H274" s="3"/>
      <c r="I274" s="3"/>
      <c r="J274" s="3"/>
    </row>
    <row r="275" spans="1:10">
      <c r="A275" s="3"/>
      <c r="F275" s="3"/>
      <c r="G275" s="3"/>
      <c r="H275" s="3"/>
      <c r="I275" s="3"/>
      <c r="J275" s="3"/>
    </row>
    <row r="276" spans="1:10">
      <c r="A276" s="3"/>
      <c r="F276" s="3"/>
      <c r="G276" s="3"/>
      <c r="H276" s="3"/>
      <c r="I276" s="3"/>
      <c r="J276" s="3"/>
    </row>
    <row r="277" spans="1:10">
      <c r="A277" s="3"/>
      <c r="F277" s="3"/>
      <c r="G277" s="3"/>
      <c r="H277" s="3"/>
      <c r="I277" s="3"/>
      <c r="J277" s="3"/>
    </row>
    <row r="278" spans="1:10">
      <c r="A278" s="3"/>
      <c r="F278" s="3"/>
      <c r="G278" s="3"/>
      <c r="H278" s="3"/>
      <c r="I278" s="3"/>
      <c r="J278" s="3"/>
    </row>
    <row r="279" spans="1:10">
      <c r="A279" s="3"/>
      <c r="F279" s="3"/>
      <c r="G279" s="3"/>
      <c r="H279" s="3"/>
      <c r="I279" s="3"/>
      <c r="J279" s="3"/>
    </row>
    <row r="280" spans="1:10">
      <c r="A280" s="3"/>
      <c r="F280" s="3"/>
      <c r="G280" s="3"/>
      <c r="H280" s="3"/>
      <c r="I280" s="3"/>
      <c r="J280" s="3"/>
    </row>
    <row r="281" spans="1:10">
      <c r="A281" s="3"/>
      <c r="F281" s="3"/>
      <c r="G281" s="3"/>
      <c r="H281" s="3"/>
      <c r="I281" s="3"/>
      <c r="J281" s="3"/>
    </row>
    <row r="282" spans="1:10">
      <c r="A282" s="3"/>
      <c r="F282" s="3"/>
      <c r="G282" s="3"/>
      <c r="H282" s="3"/>
      <c r="I282" s="3"/>
      <c r="J282" s="3"/>
    </row>
    <row r="283" spans="1:10">
      <c r="A283" s="3"/>
      <c r="F283" s="3"/>
      <c r="G283" s="3"/>
      <c r="H283" s="3"/>
      <c r="I283" s="3"/>
      <c r="J283" s="3"/>
    </row>
    <row r="284" spans="1:10">
      <c r="A284" s="3"/>
      <c r="F284" s="3"/>
      <c r="G284" s="3"/>
      <c r="H284" s="3"/>
      <c r="I284" s="3"/>
      <c r="J284" s="3"/>
    </row>
    <row r="285" spans="1:10">
      <c r="A285" s="3"/>
      <c r="F285" s="3"/>
      <c r="G285" s="3"/>
      <c r="H285" s="3"/>
      <c r="I285" s="3"/>
      <c r="J285" s="3"/>
    </row>
    <row r="286" spans="1:10">
      <c r="A286" s="3"/>
      <c r="F286" s="3"/>
      <c r="G286" s="3"/>
      <c r="H286" s="3"/>
      <c r="I286" s="3"/>
      <c r="J286" s="3"/>
    </row>
    <row r="287" spans="1:10">
      <c r="A287" s="3"/>
      <c r="F287" s="3"/>
      <c r="G287" s="3"/>
      <c r="H287" s="3"/>
      <c r="I287" s="3"/>
      <c r="J287" s="3"/>
    </row>
    <row r="288" spans="1:10">
      <c r="A288" s="3"/>
      <c r="F288" s="3"/>
      <c r="G288" s="3"/>
      <c r="H288" s="3"/>
      <c r="I288" s="3"/>
      <c r="J288" s="3"/>
    </row>
    <row r="289" spans="1:10">
      <c r="A289" s="3"/>
      <c r="F289" s="3"/>
      <c r="G289" s="3"/>
      <c r="H289" s="3"/>
      <c r="I289" s="3"/>
      <c r="J289" s="3"/>
    </row>
    <row r="290" spans="1:10">
      <c r="A290" s="3"/>
      <c r="F290" s="3"/>
      <c r="G290" s="3"/>
      <c r="H290" s="3"/>
      <c r="I290" s="3"/>
      <c r="J290" s="3"/>
    </row>
    <row r="291" spans="1:10">
      <c r="A291" s="3"/>
      <c r="F291" s="3"/>
      <c r="G291" s="3"/>
      <c r="H291" s="3"/>
      <c r="I291" s="3"/>
      <c r="J291" s="3"/>
    </row>
    <row r="292" spans="1:10">
      <c r="A292" s="3"/>
      <c r="F292" s="3"/>
      <c r="G292" s="3"/>
      <c r="H292" s="3"/>
      <c r="I292" s="3"/>
      <c r="J292" s="3"/>
    </row>
    <row r="293" spans="1:10">
      <c r="A293" s="3"/>
      <c r="F293" s="3"/>
      <c r="G293" s="3"/>
      <c r="H293" s="3"/>
      <c r="I293" s="3"/>
      <c r="J293" s="3"/>
    </row>
    <row r="294" spans="1:10">
      <c r="A294" s="3"/>
      <c r="F294" s="3"/>
      <c r="G294" s="3"/>
      <c r="H294" s="3"/>
      <c r="I294" s="3"/>
      <c r="J294" s="3"/>
    </row>
    <row r="295" spans="1:10">
      <c r="A295" s="3"/>
      <c r="F295" s="3"/>
      <c r="G295" s="3"/>
      <c r="H295" s="3"/>
      <c r="I295" s="3"/>
      <c r="J295" s="3"/>
    </row>
    <row r="296" spans="1:10">
      <c r="A296" s="3"/>
      <c r="F296" s="3"/>
      <c r="G296" s="3"/>
      <c r="H296" s="3"/>
      <c r="I296" s="3"/>
      <c r="J296" s="3"/>
    </row>
    <row r="297" spans="1:10">
      <c r="A297" s="3"/>
      <c r="F297" s="3"/>
      <c r="G297" s="3"/>
      <c r="H297" s="3"/>
      <c r="I297" s="3"/>
      <c r="J297" s="3"/>
    </row>
    <row r="298" spans="1:10">
      <c r="A298" s="3"/>
      <c r="F298" s="3"/>
      <c r="G298" s="3"/>
      <c r="H298" s="3"/>
      <c r="I298" s="3"/>
      <c r="J298" s="3"/>
    </row>
    <row r="299" spans="1:10">
      <c r="A299" s="3"/>
      <c r="F299" s="3"/>
      <c r="G299" s="3"/>
      <c r="H299" s="3"/>
      <c r="I299" s="3"/>
      <c r="J299" s="3"/>
    </row>
    <row r="300" spans="1:10">
      <c r="A300" s="3"/>
      <c r="F300" s="3"/>
      <c r="G300" s="3"/>
      <c r="H300" s="3"/>
      <c r="I300" s="3"/>
      <c r="J300" s="3"/>
    </row>
    <row r="301" spans="1:10">
      <c r="A301" s="3"/>
      <c r="F301" s="3"/>
      <c r="G301" s="3"/>
      <c r="H301" s="3"/>
      <c r="I301" s="3"/>
      <c r="J301" s="3"/>
    </row>
    <row r="302" spans="1:10">
      <c r="A302" s="3"/>
      <c r="F302" s="3"/>
      <c r="G302" s="3"/>
      <c r="H302" s="3"/>
      <c r="I302" s="3"/>
      <c r="J302" s="3"/>
    </row>
    <row r="303" spans="1:10">
      <c r="A303" s="3"/>
      <c r="F303" s="3"/>
      <c r="G303" s="3"/>
      <c r="H303" s="3"/>
      <c r="I303" s="3"/>
      <c r="J303" s="3"/>
    </row>
    <row r="304" spans="1:10">
      <c r="A304" s="3"/>
      <c r="F304" s="3"/>
      <c r="G304" s="3"/>
      <c r="H304" s="3"/>
      <c r="I304" s="3"/>
      <c r="J304" s="3"/>
    </row>
    <row r="305" spans="1:10">
      <c r="A305" s="3"/>
      <c r="F305" s="3"/>
      <c r="G305" s="3"/>
      <c r="H305" s="3"/>
      <c r="I305" s="3"/>
      <c r="J305" s="3"/>
    </row>
    <row r="306" spans="1:10">
      <c r="A306" s="3"/>
      <c r="F306" s="3"/>
      <c r="G306" s="3"/>
      <c r="H306" s="3"/>
      <c r="I306" s="3"/>
      <c r="J306" s="3"/>
    </row>
    <row r="307" spans="1:10">
      <c r="A307" s="3"/>
      <c r="F307" s="3"/>
      <c r="G307" s="3"/>
      <c r="H307" s="3"/>
      <c r="I307" s="3"/>
      <c r="J307" s="3"/>
    </row>
    <row r="308" spans="1:10">
      <c r="A308" s="3"/>
      <c r="F308" s="3"/>
      <c r="G308" s="3"/>
      <c r="H308" s="3"/>
      <c r="I308" s="3"/>
      <c r="J308" s="3"/>
    </row>
    <row r="309" spans="1:10">
      <c r="A309" s="3"/>
      <c r="F309" s="3"/>
      <c r="G309" s="3"/>
      <c r="H309" s="3"/>
      <c r="I309" s="3"/>
      <c r="J309" s="3"/>
    </row>
    <row r="310" spans="1:10">
      <c r="A310" s="3"/>
      <c r="F310" s="3"/>
      <c r="G310" s="3"/>
      <c r="H310" s="3"/>
      <c r="I310" s="3"/>
      <c r="J310" s="3"/>
    </row>
    <row r="311" spans="1:10">
      <c r="A311" s="3"/>
      <c r="F311" s="3"/>
      <c r="G311" s="3"/>
      <c r="H311" s="3"/>
      <c r="I311" s="3"/>
      <c r="J311" s="3"/>
    </row>
    <row r="312" spans="1:10">
      <c r="A312" s="3"/>
      <c r="F312" s="3"/>
      <c r="G312" s="3"/>
      <c r="H312" s="3"/>
      <c r="I312" s="3"/>
      <c r="J312" s="3"/>
    </row>
    <row r="313" spans="1:10">
      <c r="A313" s="3"/>
      <c r="F313" s="3"/>
      <c r="G313" s="3"/>
      <c r="H313" s="3"/>
      <c r="I313" s="3"/>
      <c r="J313" s="3"/>
    </row>
    <row r="314" spans="1:10">
      <c r="A314" s="3"/>
      <c r="F314" s="3"/>
      <c r="G314" s="3"/>
      <c r="H314" s="3"/>
      <c r="I314" s="3"/>
      <c r="J314" s="3"/>
    </row>
    <row r="315" spans="1:10">
      <c r="A315" s="3"/>
      <c r="F315" s="3"/>
      <c r="G315" s="3"/>
      <c r="H315" s="3"/>
      <c r="I315" s="3"/>
      <c r="J315" s="3"/>
    </row>
    <row r="316" spans="1:10">
      <c r="A316" s="3"/>
      <c r="F316" s="3"/>
      <c r="G316" s="3"/>
      <c r="H316" s="3"/>
      <c r="I316" s="3"/>
      <c r="J316" s="3"/>
    </row>
    <row r="317" spans="1:10">
      <c r="A317" s="3"/>
      <c r="F317" s="3"/>
      <c r="G317" s="3"/>
      <c r="H317" s="3"/>
      <c r="I317" s="3"/>
      <c r="J317" s="3"/>
    </row>
    <row r="318" spans="1:10">
      <c r="A318" s="3"/>
      <c r="F318" s="3"/>
      <c r="G318" s="3"/>
      <c r="H318" s="3"/>
      <c r="I318" s="3"/>
      <c r="J318" s="3"/>
    </row>
    <row r="319" spans="1:10">
      <c r="A319" s="3"/>
      <c r="F319" s="3"/>
      <c r="G319" s="3"/>
      <c r="H319" s="3"/>
      <c r="I319" s="3"/>
      <c r="J319" s="3"/>
    </row>
    <row r="320" spans="1:10">
      <c r="A320" s="3"/>
      <c r="F320" s="3"/>
      <c r="G320" s="3"/>
      <c r="H320" s="3"/>
      <c r="I320" s="3"/>
      <c r="J320" s="3"/>
    </row>
    <row r="321" spans="1:10">
      <c r="A321" s="3"/>
      <c r="F321" s="3"/>
      <c r="G321" s="3"/>
      <c r="H321" s="3"/>
      <c r="I321" s="3"/>
      <c r="J321" s="3"/>
    </row>
    <row r="322" spans="1:10">
      <c r="A322" s="3"/>
      <c r="F322" s="3"/>
      <c r="G322" s="3"/>
      <c r="H322" s="3"/>
      <c r="I322" s="3"/>
      <c r="J322" s="3"/>
    </row>
    <row r="323" spans="1:10">
      <c r="A323" s="3"/>
      <c r="F323" s="3"/>
      <c r="G323" s="3"/>
      <c r="H323" s="3"/>
      <c r="I323" s="3"/>
      <c r="J323" s="3"/>
    </row>
    <row r="324" spans="1:10">
      <c r="A324" s="3"/>
      <c r="F324" s="3"/>
      <c r="G324" s="3"/>
      <c r="H324" s="3"/>
      <c r="I324" s="3"/>
      <c r="J324" s="3"/>
    </row>
    <row r="325" spans="1:10">
      <c r="A325" s="3"/>
      <c r="F325" s="3"/>
      <c r="G325" s="3"/>
      <c r="H325" s="3"/>
      <c r="I325" s="3"/>
      <c r="J325" s="3"/>
    </row>
    <row r="326" spans="1:10">
      <c r="A326" s="3"/>
      <c r="F326" s="3"/>
      <c r="G326" s="3"/>
      <c r="H326" s="3"/>
      <c r="I326" s="3"/>
      <c r="J326" s="3"/>
    </row>
    <row r="327" spans="1:10">
      <c r="A327" s="3"/>
      <c r="F327" s="3"/>
      <c r="G327" s="3"/>
      <c r="H327" s="3"/>
      <c r="I327" s="3"/>
      <c r="J327" s="3"/>
    </row>
    <row r="328" spans="1:10">
      <c r="A328" s="3"/>
      <c r="F328" s="3"/>
      <c r="G328" s="3"/>
      <c r="H328" s="3"/>
      <c r="I328" s="3"/>
      <c r="J328" s="3"/>
    </row>
    <row r="329" spans="1:10">
      <c r="A329" s="3"/>
      <c r="F329" s="3"/>
      <c r="G329" s="3"/>
      <c r="H329" s="3"/>
      <c r="I329" s="3"/>
      <c r="J329" s="3"/>
    </row>
    <row r="330" spans="1:10">
      <c r="A330" s="3"/>
      <c r="F330" s="3"/>
      <c r="G330" s="3"/>
      <c r="H330" s="3"/>
      <c r="I330" s="3"/>
      <c r="J330" s="3"/>
    </row>
    <row r="331" spans="1:10">
      <c r="A331" s="3"/>
      <c r="F331" s="3"/>
      <c r="G331" s="3"/>
      <c r="H331" s="3"/>
      <c r="I331" s="3"/>
      <c r="J331" s="3"/>
    </row>
    <row r="332" spans="1:10">
      <c r="A332" s="3"/>
      <c r="F332" s="3"/>
      <c r="G332" s="3"/>
      <c r="H332" s="3"/>
      <c r="I332" s="3"/>
      <c r="J332" s="3"/>
    </row>
    <row r="333" spans="1:10">
      <c r="A333" s="3"/>
      <c r="F333" s="3"/>
      <c r="G333" s="3"/>
      <c r="H333" s="3"/>
      <c r="I333" s="3"/>
      <c r="J333" s="3"/>
    </row>
    <row r="334" spans="1:10">
      <c r="A334" s="3"/>
      <c r="F334" s="3"/>
      <c r="G334" s="3"/>
      <c r="H334" s="3"/>
      <c r="I334" s="3"/>
      <c r="J334" s="3"/>
    </row>
    <row r="335" spans="1:10">
      <c r="A335" s="3"/>
      <c r="F335" s="3"/>
      <c r="G335" s="3"/>
      <c r="H335" s="3"/>
      <c r="I335" s="3"/>
      <c r="J335" s="3"/>
    </row>
    <row r="336" spans="1:10">
      <c r="A336" s="3"/>
      <c r="F336" s="3"/>
      <c r="G336" s="3"/>
      <c r="H336" s="3"/>
      <c r="I336" s="3"/>
      <c r="J336" s="3"/>
    </row>
    <row r="337" spans="1:10">
      <c r="A337" s="3"/>
      <c r="F337" s="3"/>
      <c r="G337" s="3"/>
      <c r="H337" s="3"/>
      <c r="I337" s="3"/>
      <c r="J337" s="3"/>
    </row>
    <row r="338" spans="1:10">
      <c r="A338" s="3"/>
      <c r="F338" s="3"/>
      <c r="G338" s="3"/>
      <c r="H338" s="3"/>
      <c r="I338" s="3"/>
      <c r="J338" s="3"/>
    </row>
    <row r="339" spans="1:10">
      <c r="A339" s="3"/>
      <c r="F339" s="3"/>
      <c r="G339" s="3"/>
      <c r="H339" s="3"/>
      <c r="I339" s="3"/>
      <c r="J339" s="3"/>
    </row>
    <row r="340" spans="1:10">
      <c r="A340" s="3"/>
      <c r="F340" s="3"/>
      <c r="G340" s="3"/>
      <c r="H340" s="3"/>
      <c r="I340" s="3"/>
      <c r="J340" s="3"/>
    </row>
    <row r="341" spans="1:10">
      <c r="A341" s="3"/>
      <c r="F341" s="3"/>
      <c r="G341" s="3"/>
      <c r="H341" s="3"/>
      <c r="I341" s="3"/>
      <c r="J341" s="3"/>
    </row>
    <row r="342" spans="1:10">
      <c r="A342" s="3"/>
      <c r="F342" s="3"/>
      <c r="G342" s="3"/>
      <c r="H342" s="3"/>
      <c r="I342" s="3"/>
      <c r="J342" s="3"/>
    </row>
    <row r="343" spans="1:10">
      <c r="A343" s="3"/>
      <c r="F343" s="3"/>
      <c r="G343" s="3"/>
      <c r="H343" s="3"/>
      <c r="I343" s="3"/>
      <c r="J343" s="3"/>
    </row>
    <row r="344" spans="1:10">
      <c r="A344" s="3"/>
      <c r="F344" s="3"/>
      <c r="G344" s="3"/>
      <c r="H344" s="3"/>
      <c r="I344" s="3"/>
      <c r="J344" s="3"/>
    </row>
    <row r="345" spans="1:10">
      <c r="A345" s="3"/>
      <c r="F345" s="3"/>
      <c r="G345" s="3"/>
      <c r="H345" s="3"/>
      <c r="I345" s="3"/>
      <c r="J345" s="3"/>
    </row>
    <row r="346" spans="1:10">
      <c r="A346" s="3"/>
      <c r="F346" s="3"/>
      <c r="G346" s="3"/>
      <c r="H346" s="3"/>
      <c r="I346" s="3"/>
      <c r="J346" s="3"/>
    </row>
    <row r="347" spans="1:10">
      <c r="A347" s="3"/>
      <c r="F347" s="3"/>
      <c r="G347" s="3"/>
      <c r="H347" s="3"/>
      <c r="I347" s="3"/>
      <c r="J347" s="3"/>
    </row>
    <row r="348" spans="1:10">
      <c r="A348" s="3"/>
      <c r="F348" s="3"/>
      <c r="G348" s="3"/>
      <c r="H348" s="3"/>
      <c r="I348" s="3"/>
      <c r="J348" s="3"/>
    </row>
    <row r="349" spans="1:10">
      <c r="A349" s="3"/>
      <c r="F349" s="3"/>
      <c r="G349" s="3"/>
      <c r="H349" s="3"/>
      <c r="I349" s="3"/>
      <c r="J349" s="3"/>
    </row>
    <row r="350" spans="1:10">
      <c r="A350" s="3"/>
      <c r="F350" s="3"/>
      <c r="G350" s="3"/>
      <c r="H350" s="3"/>
      <c r="I350" s="3"/>
      <c r="J350" s="3"/>
    </row>
    <row r="351" spans="1:10">
      <c r="A351" s="3"/>
      <c r="F351" s="3"/>
      <c r="G351" s="3"/>
      <c r="H351" s="3"/>
      <c r="I351" s="3"/>
      <c r="J351" s="3"/>
    </row>
    <row r="352" spans="1:10">
      <c r="A352" s="3"/>
      <c r="F352" s="3"/>
      <c r="G352" s="3"/>
      <c r="H352" s="3"/>
      <c r="I352" s="3"/>
      <c r="J352" s="3"/>
    </row>
    <row r="353" spans="1:10">
      <c r="A353" s="3"/>
      <c r="F353" s="3"/>
      <c r="G353" s="3"/>
      <c r="H353" s="3"/>
      <c r="I353" s="3"/>
      <c r="J353" s="3"/>
    </row>
    <row r="354" spans="1:10">
      <c r="A354" s="3"/>
      <c r="F354" s="3"/>
      <c r="G354" s="3"/>
      <c r="H354" s="3"/>
      <c r="I354" s="3"/>
      <c r="J354" s="3"/>
    </row>
    <row r="355" spans="1:10">
      <c r="A355" s="3"/>
      <c r="F355" s="3"/>
      <c r="G355" s="3"/>
      <c r="H355" s="3"/>
      <c r="I355" s="3"/>
      <c r="J355" s="3"/>
    </row>
    <row r="356" spans="1:10">
      <c r="A356" s="3"/>
      <c r="F356" s="3"/>
      <c r="G356" s="3"/>
      <c r="H356" s="3"/>
      <c r="I356" s="3"/>
      <c r="J356" s="3"/>
    </row>
    <row r="357" spans="1:10">
      <c r="A357" s="3"/>
      <c r="F357" s="3"/>
      <c r="G357" s="3"/>
      <c r="H357" s="3"/>
      <c r="I357" s="3"/>
      <c r="J357" s="3"/>
    </row>
    <row r="358" spans="1:10">
      <c r="A358" s="3"/>
      <c r="F358" s="3"/>
      <c r="G358" s="3"/>
      <c r="H358" s="3"/>
      <c r="I358" s="3"/>
      <c r="J358" s="3"/>
    </row>
    <row r="359" spans="1:10">
      <c r="A359" s="3"/>
      <c r="F359" s="3"/>
      <c r="G359" s="3"/>
      <c r="H359" s="3"/>
      <c r="I359" s="3"/>
      <c r="J359" s="3"/>
    </row>
    <row r="360" spans="1:10">
      <c r="A360" s="3"/>
      <c r="F360" s="3"/>
      <c r="G360" s="3"/>
      <c r="H360" s="3"/>
      <c r="I360" s="3"/>
      <c r="J360" s="3"/>
    </row>
    <row r="361" spans="1:10">
      <c r="A361" s="3"/>
      <c r="F361" s="3"/>
      <c r="G361" s="3"/>
      <c r="H361" s="3"/>
      <c r="I361" s="3"/>
      <c r="J361" s="3"/>
    </row>
    <row r="362" spans="1:10">
      <c r="A362" s="3"/>
      <c r="F362" s="3"/>
      <c r="G362" s="3"/>
      <c r="H362" s="3"/>
      <c r="I362" s="3"/>
      <c r="J362" s="3"/>
    </row>
    <row r="363" spans="1:10">
      <c r="A363" s="3"/>
      <c r="F363" s="3"/>
      <c r="G363" s="3"/>
      <c r="H363" s="3"/>
      <c r="I363" s="3"/>
      <c r="J363" s="3"/>
    </row>
    <row r="364" spans="1:10">
      <c r="A364" s="3"/>
      <c r="F364" s="3"/>
      <c r="G364" s="3"/>
      <c r="H364" s="3"/>
      <c r="I364" s="3"/>
      <c r="J364" s="3"/>
    </row>
    <row r="365" spans="1:10">
      <c r="A365" s="3"/>
      <c r="F365" s="3"/>
      <c r="G365" s="3"/>
      <c r="H365" s="3"/>
      <c r="I365" s="3"/>
      <c r="J365" s="3"/>
    </row>
    <row r="366" spans="1:10">
      <c r="A366" s="3"/>
      <c r="F366" s="3"/>
      <c r="G366" s="3"/>
      <c r="H366" s="3"/>
      <c r="I366" s="3"/>
      <c r="J366" s="3"/>
    </row>
    <row r="367" spans="1:10">
      <c r="A367" s="3"/>
      <c r="F367" s="3"/>
      <c r="G367" s="3"/>
      <c r="H367" s="3"/>
      <c r="I367" s="3"/>
      <c r="J367" s="3"/>
    </row>
    <row r="368" spans="1:10">
      <c r="A368" s="3"/>
      <c r="F368" s="3"/>
      <c r="G368" s="3"/>
      <c r="H368" s="3"/>
      <c r="I368" s="3"/>
      <c r="J368" s="3"/>
    </row>
    <row r="369" spans="1:10">
      <c r="A369" s="3"/>
      <c r="F369" s="3"/>
      <c r="G369" s="3"/>
      <c r="H369" s="3"/>
      <c r="I369" s="3"/>
      <c r="J369" s="3"/>
    </row>
    <row r="370" spans="1:10">
      <c r="A370" s="3"/>
      <c r="F370" s="3"/>
      <c r="G370" s="3"/>
      <c r="H370" s="3"/>
      <c r="I370" s="3"/>
      <c r="J370" s="3"/>
    </row>
    <row r="371" spans="1:10">
      <c r="A371" s="3"/>
      <c r="F371" s="3"/>
      <c r="G371" s="3"/>
      <c r="H371" s="3"/>
      <c r="I371" s="3"/>
      <c r="J371" s="3"/>
    </row>
    <row r="372" spans="1:10">
      <c r="A372" s="3"/>
      <c r="F372" s="3"/>
      <c r="G372" s="3"/>
      <c r="H372" s="3"/>
      <c r="I372" s="3"/>
      <c r="J372" s="3"/>
    </row>
    <row r="373" spans="1:10">
      <c r="A373" s="3"/>
      <c r="F373" s="3"/>
      <c r="G373" s="3"/>
      <c r="H373" s="3"/>
      <c r="I373" s="3"/>
      <c r="J373" s="3"/>
    </row>
    <row r="374" spans="1:10">
      <c r="A374" s="3"/>
      <c r="F374" s="3"/>
      <c r="G374" s="3"/>
      <c r="H374" s="3"/>
      <c r="I374" s="3"/>
      <c r="J374" s="3"/>
    </row>
    <row r="375" spans="1:10">
      <c r="A375" s="3"/>
      <c r="F375" s="3"/>
      <c r="G375" s="3"/>
      <c r="H375" s="3"/>
      <c r="I375" s="3"/>
      <c r="J375" s="3"/>
    </row>
    <row r="376" spans="1:10">
      <c r="A376" s="3"/>
      <c r="F376" s="3"/>
      <c r="G376" s="3"/>
      <c r="H376" s="3"/>
      <c r="I376" s="3"/>
      <c r="J376" s="3"/>
    </row>
    <row r="377" spans="1:10">
      <c r="A377" s="3"/>
      <c r="F377" s="3"/>
      <c r="G377" s="3"/>
      <c r="H377" s="3"/>
      <c r="I377" s="3"/>
      <c r="J377" s="3"/>
    </row>
    <row r="378" spans="1:10">
      <c r="A378" s="3"/>
      <c r="F378" s="3"/>
      <c r="G378" s="3"/>
      <c r="H378" s="3"/>
      <c r="I378" s="3"/>
      <c r="J378" s="3"/>
    </row>
    <row r="379" spans="1:10">
      <c r="A379" s="3"/>
      <c r="F379" s="3"/>
      <c r="G379" s="3"/>
      <c r="H379" s="3"/>
      <c r="I379" s="3"/>
      <c r="J379" s="3"/>
    </row>
    <row r="380" spans="1:10">
      <c r="A380" s="3"/>
      <c r="F380" s="3"/>
      <c r="G380" s="3"/>
      <c r="H380" s="3"/>
      <c r="I380" s="3"/>
      <c r="J380" s="3"/>
    </row>
    <row r="381" spans="1:10">
      <c r="A381" s="3"/>
      <c r="F381" s="3"/>
      <c r="G381" s="3"/>
      <c r="H381" s="3"/>
      <c r="I381" s="3"/>
      <c r="J381" s="3"/>
    </row>
    <row r="382" spans="1:10">
      <c r="A382" s="3"/>
      <c r="F382" s="3"/>
      <c r="G382" s="3"/>
      <c r="H382" s="3"/>
      <c r="I382" s="3"/>
      <c r="J382" s="3"/>
    </row>
    <row r="383" spans="1:10">
      <c r="A383" s="3"/>
      <c r="F383" s="3"/>
      <c r="G383" s="3"/>
      <c r="H383" s="3"/>
      <c r="I383" s="3"/>
      <c r="J383" s="3"/>
    </row>
    <row r="384" spans="1:10">
      <c r="A384" s="3"/>
      <c r="F384" s="3"/>
      <c r="G384" s="3"/>
      <c r="H384" s="3"/>
      <c r="I384" s="3"/>
      <c r="J384" s="3"/>
    </row>
    <row r="385" spans="1:10">
      <c r="A385" s="3"/>
      <c r="F385" s="3"/>
      <c r="G385" s="3"/>
      <c r="H385" s="3"/>
      <c r="I385" s="3"/>
      <c r="J385" s="3"/>
    </row>
    <row r="386" spans="1:10">
      <c r="A386" s="3"/>
      <c r="F386" s="3"/>
      <c r="G386" s="3"/>
      <c r="H386" s="3"/>
      <c r="I386" s="3"/>
      <c r="J386" s="3"/>
    </row>
    <row r="387" spans="1:10">
      <c r="A387" s="3"/>
      <c r="F387" s="3"/>
      <c r="G387" s="3"/>
      <c r="H387" s="3"/>
      <c r="I387" s="3"/>
      <c r="J387" s="3"/>
    </row>
    <row r="388" spans="1:10">
      <c r="A388" s="3"/>
      <c r="F388" s="3"/>
      <c r="G388" s="3"/>
      <c r="H388" s="3"/>
      <c r="I388" s="3"/>
      <c r="J388" s="3"/>
    </row>
    <row r="389" spans="1:10">
      <c r="A389" s="3"/>
      <c r="F389" s="3"/>
      <c r="G389" s="3"/>
      <c r="H389" s="3"/>
      <c r="I389" s="3"/>
      <c r="J389" s="3"/>
    </row>
    <row r="390" spans="1:10">
      <c r="A390" s="3"/>
      <c r="F390" s="3"/>
      <c r="G390" s="3"/>
      <c r="H390" s="3"/>
      <c r="I390" s="3"/>
      <c r="J390" s="3"/>
    </row>
    <row r="391" spans="1:10">
      <c r="A391" s="3"/>
      <c r="F391" s="3"/>
      <c r="G391" s="3"/>
      <c r="H391" s="3"/>
      <c r="I391" s="3"/>
      <c r="J391" s="3"/>
    </row>
    <row r="392" spans="1:10">
      <c r="A392" s="3"/>
      <c r="F392" s="3"/>
      <c r="G392" s="3"/>
      <c r="H392" s="3"/>
      <c r="I392" s="3"/>
      <c r="J392" s="3"/>
    </row>
    <row r="393" spans="1:10">
      <c r="A393" s="3"/>
      <c r="F393" s="3"/>
      <c r="G393" s="3"/>
      <c r="H393" s="3"/>
      <c r="I393" s="3"/>
      <c r="J393" s="3"/>
    </row>
    <row r="394" spans="1:10">
      <c r="A394" s="3"/>
      <c r="F394" s="3"/>
      <c r="G394" s="3"/>
      <c r="H394" s="3"/>
      <c r="I394" s="3"/>
      <c r="J394" s="3"/>
    </row>
    <row r="395" spans="1:10">
      <c r="A395" s="3"/>
      <c r="F395" s="3"/>
      <c r="G395" s="3"/>
      <c r="H395" s="3"/>
      <c r="I395" s="3"/>
      <c r="J395" s="3"/>
    </row>
    <row r="396" spans="1:10">
      <c r="A396" s="3"/>
      <c r="F396" s="3"/>
      <c r="G396" s="3"/>
      <c r="H396" s="3"/>
      <c r="I396" s="3"/>
      <c r="J396" s="3"/>
    </row>
    <row r="397" spans="1:10">
      <c r="A397" s="3"/>
      <c r="F397" s="3"/>
      <c r="G397" s="3"/>
      <c r="H397" s="3"/>
      <c r="I397" s="3"/>
      <c r="J397" s="3"/>
    </row>
    <row r="398" spans="1:10">
      <c r="A398" s="3"/>
      <c r="F398" s="3"/>
      <c r="G398" s="3"/>
      <c r="H398" s="3"/>
      <c r="I398" s="3"/>
      <c r="J398" s="3"/>
    </row>
    <row r="399" spans="1:10">
      <c r="A399" s="3"/>
      <c r="F399" s="3"/>
      <c r="G399" s="3"/>
      <c r="H399" s="3"/>
      <c r="I399" s="3"/>
      <c r="J399" s="3"/>
    </row>
    <row r="400" spans="1:10">
      <c r="A400" s="3"/>
      <c r="F400" s="3"/>
      <c r="G400" s="3"/>
      <c r="H400" s="3"/>
      <c r="I400" s="3"/>
      <c r="J400" s="3"/>
    </row>
    <row r="401" spans="1:10">
      <c r="A401" s="3"/>
      <c r="F401" s="3"/>
      <c r="G401" s="3"/>
      <c r="H401" s="3"/>
      <c r="I401" s="3"/>
      <c r="J401" s="3"/>
    </row>
    <row r="402" spans="1:10">
      <c r="A402" s="3"/>
      <c r="F402" s="3"/>
      <c r="G402" s="3"/>
      <c r="H402" s="3"/>
      <c r="I402" s="3"/>
      <c r="J402" s="3"/>
    </row>
    <row r="403" spans="1:10">
      <c r="A403" s="3"/>
      <c r="F403" s="3"/>
      <c r="G403" s="3"/>
      <c r="H403" s="3"/>
      <c r="I403" s="3"/>
      <c r="J403" s="3"/>
    </row>
    <row r="404" spans="1:10">
      <c r="A404" s="3"/>
      <c r="F404" s="3"/>
      <c r="G404" s="3"/>
      <c r="H404" s="3"/>
      <c r="I404" s="3"/>
      <c r="J404" s="3"/>
    </row>
    <row r="405" spans="1:10">
      <c r="A405" s="3"/>
      <c r="F405" s="3"/>
      <c r="G405" s="3"/>
      <c r="H405" s="3"/>
      <c r="I405" s="3"/>
      <c r="J405" s="3"/>
    </row>
    <row r="406" spans="1:10">
      <c r="A406" s="3"/>
      <c r="F406" s="3"/>
      <c r="G406" s="3"/>
      <c r="H406" s="3"/>
      <c r="I406" s="3"/>
      <c r="J406" s="3"/>
    </row>
    <row r="407" spans="1:10">
      <c r="A407" s="3"/>
      <c r="F407" s="3"/>
      <c r="G407" s="3"/>
      <c r="H407" s="3"/>
      <c r="I407" s="3"/>
      <c r="J407" s="3"/>
    </row>
    <row r="408" spans="1:10">
      <c r="A408" s="3"/>
      <c r="F408" s="3"/>
      <c r="G408" s="3"/>
      <c r="H408" s="3"/>
      <c r="I408" s="3"/>
      <c r="J408" s="3"/>
    </row>
    <row r="409" spans="1:10">
      <c r="A409" s="3"/>
      <c r="F409" s="3"/>
      <c r="G409" s="3"/>
      <c r="H409" s="3"/>
      <c r="I409" s="3"/>
      <c r="J409" s="3"/>
    </row>
    <row r="410" spans="1:10">
      <c r="A410" s="3"/>
      <c r="F410" s="3"/>
      <c r="G410" s="3"/>
      <c r="H410" s="3"/>
      <c r="I410" s="3"/>
      <c r="J410" s="3"/>
    </row>
    <row r="411" spans="1:10">
      <c r="A411" s="3"/>
      <c r="F411" s="3"/>
      <c r="G411" s="3"/>
      <c r="H411" s="3"/>
      <c r="I411" s="3"/>
      <c r="J411" s="3"/>
    </row>
    <row r="412" spans="1:10">
      <c r="A412" s="3"/>
      <c r="F412" s="3"/>
      <c r="G412" s="3"/>
      <c r="H412" s="3"/>
      <c r="I412" s="3"/>
      <c r="J412" s="3"/>
    </row>
    <row r="413" spans="1:10">
      <c r="A413" s="3"/>
      <c r="F413" s="3"/>
      <c r="G413" s="3"/>
      <c r="H413" s="3"/>
      <c r="I413" s="3"/>
      <c r="J413" s="3"/>
    </row>
    <row r="414" spans="1:10">
      <c r="A414" s="3"/>
      <c r="F414" s="3"/>
      <c r="G414" s="3"/>
      <c r="H414" s="3"/>
      <c r="I414" s="3"/>
      <c r="J414" s="3"/>
    </row>
    <row r="415" spans="1:10">
      <c r="A415" s="3"/>
      <c r="F415" s="3"/>
      <c r="G415" s="3"/>
      <c r="H415" s="3"/>
      <c r="I415" s="3"/>
      <c r="J415" s="3"/>
    </row>
    <row r="416" spans="1:10">
      <c r="A416" s="3"/>
      <c r="F416" s="3"/>
      <c r="G416" s="3"/>
      <c r="H416" s="3"/>
      <c r="I416" s="3"/>
      <c r="J416" s="3"/>
    </row>
    <row r="417" spans="1:10">
      <c r="A417" s="3"/>
      <c r="F417" s="3"/>
      <c r="G417" s="3"/>
      <c r="H417" s="3"/>
      <c r="I417" s="3"/>
      <c r="J417" s="3"/>
    </row>
    <row r="418" spans="1:10">
      <c r="A418" s="3"/>
      <c r="F418" s="3"/>
      <c r="G418" s="3"/>
      <c r="H418" s="3"/>
      <c r="I418" s="3"/>
      <c r="J418" s="3"/>
    </row>
    <row r="419" spans="1:10">
      <c r="A419" s="3"/>
      <c r="F419" s="3"/>
      <c r="G419" s="3"/>
      <c r="H419" s="3"/>
      <c r="I419" s="3"/>
      <c r="J419" s="3"/>
    </row>
    <row r="420" spans="1:10">
      <c r="A420" s="3"/>
      <c r="F420" s="3"/>
      <c r="G420" s="3"/>
      <c r="H420" s="3"/>
      <c r="I420" s="3"/>
      <c r="J420" s="3"/>
    </row>
    <row r="421" spans="1:10">
      <c r="A421" s="3"/>
      <c r="F421" s="3"/>
      <c r="G421" s="3"/>
      <c r="H421" s="3"/>
      <c r="I421" s="3"/>
      <c r="J421" s="3"/>
    </row>
    <row r="422" spans="1:10">
      <c r="A422" s="3"/>
      <c r="F422" s="3"/>
      <c r="G422" s="3"/>
      <c r="H422" s="3"/>
      <c r="I422" s="3"/>
      <c r="J422" s="3"/>
    </row>
    <row r="423" spans="1:10">
      <c r="A423" s="3"/>
      <c r="F423" s="3"/>
      <c r="G423" s="3"/>
      <c r="H423" s="3"/>
      <c r="I423" s="3"/>
      <c r="J423" s="3"/>
    </row>
    <row r="424" spans="1:10">
      <c r="A424" s="3"/>
      <c r="F424" s="3"/>
      <c r="G424" s="3"/>
      <c r="H424" s="3"/>
      <c r="I424" s="3"/>
      <c r="J424" s="3"/>
    </row>
    <row r="425" spans="1:10">
      <c r="A425" s="3"/>
      <c r="F425" s="3"/>
      <c r="G425" s="3"/>
      <c r="H425" s="3"/>
      <c r="I425" s="3"/>
      <c r="J425" s="3"/>
    </row>
    <row r="426" spans="1:10">
      <c r="A426" s="3"/>
      <c r="F426" s="3"/>
      <c r="G426" s="3"/>
      <c r="H426" s="3"/>
      <c r="I426" s="3"/>
      <c r="J426" s="3"/>
    </row>
    <row r="427" spans="1:10">
      <c r="A427" s="3"/>
      <c r="F427" s="3"/>
      <c r="G427" s="3"/>
      <c r="H427" s="3"/>
      <c r="I427" s="3"/>
      <c r="J427" s="3"/>
    </row>
    <row r="428" spans="1:10">
      <c r="A428" s="3"/>
      <c r="F428" s="3"/>
      <c r="G428" s="3"/>
      <c r="H428" s="3"/>
      <c r="I428" s="3"/>
      <c r="J428" s="3"/>
    </row>
    <row r="429" spans="1:10">
      <c r="A429" s="3"/>
      <c r="F429" s="3"/>
      <c r="G429" s="3"/>
      <c r="H429" s="3"/>
      <c r="I429" s="3"/>
      <c r="J429" s="3"/>
    </row>
    <row r="430" spans="1:10">
      <c r="A430" s="3"/>
      <c r="F430" s="3"/>
      <c r="G430" s="3"/>
      <c r="H430" s="3"/>
      <c r="I430" s="3"/>
      <c r="J430" s="3"/>
    </row>
    <row r="431" spans="1:10">
      <c r="A431" s="3"/>
      <c r="F431" s="3"/>
      <c r="G431" s="3"/>
      <c r="H431" s="3"/>
      <c r="I431" s="3"/>
      <c r="J431" s="3"/>
    </row>
    <row r="432" spans="1:10">
      <c r="A432" s="3"/>
      <c r="F432" s="3"/>
      <c r="G432" s="3"/>
      <c r="H432" s="3"/>
      <c r="I432" s="3"/>
      <c r="J432" s="3"/>
    </row>
    <row r="433" spans="1:10">
      <c r="A433" s="3"/>
      <c r="F433" s="3"/>
      <c r="G433" s="3"/>
      <c r="H433" s="3"/>
      <c r="I433" s="3"/>
      <c r="J433" s="3"/>
    </row>
    <row r="434" spans="1:10">
      <c r="A434" s="3"/>
      <c r="F434" s="3"/>
      <c r="G434" s="3"/>
      <c r="H434" s="3"/>
      <c r="I434" s="3"/>
      <c r="J434" s="3"/>
    </row>
    <row r="435" spans="1:10">
      <c r="A435" s="3"/>
      <c r="F435" s="3"/>
      <c r="G435" s="3"/>
      <c r="H435" s="3"/>
      <c r="I435" s="3"/>
      <c r="J435" s="3"/>
    </row>
    <row r="436" spans="1:10">
      <c r="A436" s="3"/>
      <c r="F436" s="3"/>
      <c r="G436" s="3"/>
      <c r="H436" s="3"/>
      <c r="I436" s="3"/>
      <c r="J436" s="3"/>
    </row>
    <row r="437" spans="1:10">
      <c r="A437" s="3"/>
      <c r="F437" s="3"/>
      <c r="G437" s="3"/>
      <c r="H437" s="3"/>
      <c r="I437" s="3"/>
      <c r="J437" s="3"/>
    </row>
    <row r="438" spans="1:10">
      <c r="A438" s="3"/>
      <c r="F438" s="3"/>
      <c r="G438" s="3"/>
      <c r="H438" s="3"/>
      <c r="I438" s="3"/>
      <c r="J438" s="3"/>
    </row>
    <row r="439" spans="1:10">
      <c r="A439" s="3"/>
      <c r="F439" s="3"/>
      <c r="G439" s="3"/>
      <c r="H439" s="3"/>
      <c r="I439" s="3"/>
      <c r="J439" s="3"/>
    </row>
    <row r="440" spans="1:10">
      <c r="A440" s="3"/>
      <c r="F440" s="3"/>
      <c r="G440" s="3"/>
      <c r="H440" s="3"/>
      <c r="I440" s="3"/>
      <c r="J440" s="3"/>
    </row>
    <row r="441" spans="1:10">
      <c r="A441" s="3"/>
      <c r="F441" s="3"/>
      <c r="G441" s="3"/>
      <c r="H441" s="3"/>
      <c r="I441" s="3"/>
      <c r="J441" s="3"/>
    </row>
    <row r="442" spans="1:10">
      <c r="A442" s="3"/>
      <c r="F442" s="3"/>
      <c r="G442" s="3"/>
      <c r="H442" s="3"/>
      <c r="I442" s="3"/>
      <c r="J442" s="3"/>
    </row>
    <row r="443" spans="1:10">
      <c r="A443" s="3"/>
      <c r="F443" s="3"/>
      <c r="G443" s="3"/>
      <c r="H443" s="3"/>
      <c r="I443" s="3"/>
      <c r="J443" s="3"/>
    </row>
    <row r="444" spans="1:10">
      <c r="A444" s="3"/>
      <c r="F444" s="3"/>
      <c r="G444" s="3"/>
      <c r="H444" s="3"/>
      <c r="I444" s="3"/>
      <c r="J444" s="3"/>
    </row>
    <row r="445" spans="1:10">
      <c r="A445" s="3"/>
      <c r="F445" s="3"/>
      <c r="G445" s="3"/>
      <c r="H445" s="3"/>
      <c r="I445" s="3"/>
      <c r="J445" s="3"/>
    </row>
    <row r="446" spans="1:10">
      <c r="A446" s="3"/>
      <c r="F446" s="3"/>
      <c r="G446" s="3"/>
      <c r="H446" s="3"/>
      <c r="I446" s="3"/>
      <c r="J446" s="3"/>
    </row>
    <row r="447" spans="1:10">
      <c r="A447" s="3"/>
      <c r="F447" s="3"/>
      <c r="G447" s="3"/>
      <c r="H447" s="3"/>
      <c r="I447" s="3"/>
      <c r="J447" s="3"/>
    </row>
    <row r="448" spans="1:10">
      <c r="A448" s="3"/>
      <c r="F448" s="3"/>
      <c r="G448" s="3"/>
      <c r="H448" s="3"/>
      <c r="I448" s="3"/>
      <c r="J448" s="3"/>
    </row>
    <row r="449" spans="1:10">
      <c r="A449" s="3"/>
      <c r="F449" s="3"/>
      <c r="G449" s="3"/>
      <c r="H449" s="3"/>
      <c r="I449" s="3"/>
      <c r="J449" s="3"/>
    </row>
    <row r="450" spans="1:10">
      <c r="A450" s="3"/>
      <c r="F450" s="3"/>
      <c r="G450" s="3"/>
      <c r="H450" s="3"/>
      <c r="I450" s="3"/>
      <c r="J450" s="3"/>
    </row>
    <row r="451" spans="1:10">
      <c r="A451" s="3"/>
      <c r="F451" s="3"/>
      <c r="G451" s="3"/>
      <c r="H451" s="3"/>
      <c r="I451" s="3"/>
      <c r="J451" s="3"/>
    </row>
    <row r="452" spans="1:10">
      <c r="A452" s="3"/>
      <c r="F452" s="3"/>
      <c r="G452" s="3"/>
      <c r="H452" s="3"/>
      <c r="I452" s="3"/>
      <c r="J452" s="3"/>
    </row>
    <row r="453" spans="1:10">
      <c r="A453" s="3"/>
      <c r="F453" s="3"/>
      <c r="G453" s="3"/>
      <c r="H453" s="3"/>
      <c r="I453" s="3"/>
      <c r="J453" s="3"/>
    </row>
    <row r="454" spans="1:10">
      <c r="A454" s="3"/>
      <c r="F454" s="3"/>
      <c r="G454" s="3"/>
      <c r="H454" s="3"/>
      <c r="I454" s="3"/>
      <c r="J454" s="3"/>
    </row>
    <row r="455" spans="1:10">
      <c r="A455" s="3"/>
      <c r="F455" s="3"/>
      <c r="G455" s="3"/>
      <c r="H455" s="3"/>
      <c r="I455" s="3"/>
      <c r="J455" s="3"/>
    </row>
    <row r="456" spans="1:10">
      <c r="A456" s="3"/>
      <c r="F456" s="3"/>
      <c r="G456" s="3"/>
      <c r="H456" s="3"/>
      <c r="I456" s="3"/>
      <c r="J456" s="3"/>
    </row>
    <row r="457" spans="1:10">
      <c r="A457" s="3"/>
      <c r="F457" s="3"/>
      <c r="G457" s="3"/>
      <c r="H457" s="3"/>
      <c r="I457" s="3"/>
      <c r="J457" s="3"/>
    </row>
    <row r="458" spans="1:10">
      <c r="A458" s="3"/>
      <c r="F458" s="3"/>
      <c r="G458" s="3"/>
      <c r="H458" s="3"/>
      <c r="I458" s="3"/>
      <c r="J458" s="3"/>
    </row>
    <row r="459" spans="1:10">
      <c r="A459" s="3"/>
      <c r="F459" s="3"/>
      <c r="G459" s="3"/>
      <c r="H459" s="3"/>
      <c r="I459" s="3"/>
      <c r="J459" s="3"/>
    </row>
    <row r="460" spans="1:10">
      <c r="A460" s="3"/>
      <c r="F460" s="3"/>
      <c r="G460" s="3"/>
      <c r="H460" s="3"/>
      <c r="I460" s="3"/>
      <c r="J460" s="3"/>
    </row>
    <row r="461" spans="1:10">
      <c r="A461" s="3"/>
      <c r="F461" s="3"/>
      <c r="G461" s="3"/>
      <c r="H461" s="3"/>
      <c r="I461" s="3"/>
      <c r="J461" s="3"/>
    </row>
    <row r="462" spans="1:10">
      <c r="A462" s="3"/>
      <c r="F462" s="3"/>
      <c r="G462" s="3"/>
      <c r="H462" s="3"/>
      <c r="I462" s="3"/>
      <c r="J462" s="3"/>
    </row>
    <row r="463" spans="1:10">
      <c r="A463" s="3"/>
      <c r="F463" s="3"/>
      <c r="G463" s="3"/>
      <c r="H463" s="3"/>
      <c r="I463" s="3"/>
      <c r="J463" s="3"/>
    </row>
    <row r="464" spans="1:10">
      <c r="A464" s="3"/>
      <c r="F464" s="3"/>
      <c r="G464" s="3"/>
      <c r="H464" s="3"/>
      <c r="I464" s="3"/>
      <c r="J464" s="3"/>
    </row>
    <row r="465" spans="1:10">
      <c r="A465" s="3"/>
      <c r="F465" s="3"/>
      <c r="G465" s="3"/>
      <c r="H465" s="3"/>
      <c r="I465" s="3"/>
      <c r="J465" s="3"/>
    </row>
    <row r="466" spans="1:10">
      <c r="A466" s="3"/>
      <c r="F466" s="3"/>
      <c r="G466" s="3"/>
      <c r="H466" s="3"/>
      <c r="I466" s="3"/>
      <c r="J466" s="3"/>
    </row>
    <row r="467" spans="1:10">
      <c r="A467" s="3"/>
      <c r="F467" s="3"/>
      <c r="G467" s="3"/>
      <c r="H467" s="3"/>
      <c r="I467" s="3"/>
      <c r="J467" s="3"/>
    </row>
    <row r="468" spans="1:10">
      <c r="A468" s="3"/>
      <c r="F468" s="3"/>
      <c r="G468" s="3"/>
      <c r="H468" s="3"/>
      <c r="I468" s="3"/>
      <c r="J468" s="3"/>
    </row>
    <row r="469" spans="1:10">
      <c r="A469" s="3"/>
      <c r="F469" s="3"/>
      <c r="G469" s="3"/>
      <c r="H469" s="3"/>
      <c r="I469" s="3"/>
      <c r="J469" s="3"/>
    </row>
    <row r="470" spans="1:10">
      <c r="A470" s="3"/>
      <c r="F470" s="3"/>
      <c r="G470" s="3"/>
      <c r="H470" s="3"/>
      <c r="I470" s="3"/>
      <c r="J470" s="3"/>
    </row>
    <row r="471" spans="1:10">
      <c r="A471" s="3"/>
      <c r="F471" s="3"/>
      <c r="G471" s="3"/>
      <c r="H471" s="3"/>
      <c r="I471" s="3"/>
      <c r="J471" s="3"/>
    </row>
    <row r="472" spans="1:10">
      <c r="A472" s="3"/>
      <c r="F472" s="3"/>
      <c r="G472" s="3"/>
      <c r="H472" s="3"/>
      <c r="I472" s="3"/>
      <c r="J472" s="3"/>
    </row>
    <row r="473" spans="1:10">
      <c r="A473" s="3"/>
      <c r="F473" s="3"/>
      <c r="G473" s="3"/>
      <c r="H473" s="3"/>
      <c r="I473" s="3"/>
      <c r="J473" s="3"/>
    </row>
    <row r="474" spans="1:10">
      <c r="A474" s="3"/>
      <c r="F474" s="3"/>
      <c r="G474" s="3"/>
      <c r="H474" s="3"/>
      <c r="I474" s="3"/>
      <c r="J474" s="3"/>
    </row>
    <row r="475" spans="1:10">
      <c r="A475" s="3"/>
      <c r="F475" s="3"/>
      <c r="G475" s="3"/>
      <c r="H475" s="3"/>
      <c r="I475" s="3"/>
      <c r="J475" s="3"/>
    </row>
    <row r="476" spans="1:10">
      <c r="A476" s="3"/>
      <c r="F476" s="3"/>
      <c r="G476" s="3"/>
      <c r="H476" s="3"/>
      <c r="I476" s="3"/>
      <c r="J476" s="3"/>
    </row>
    <row r="477" spans="1:10">
      <c r="A477" s="3"/>
      <c r="F477" s="3"/>
      <c r="G477" s="3"/>
      <c r="H477" s="3"/>
      <c r="I477" s="3"/>
      <c r="J477" s="3"/>
    </row>
    <row r="478" spans="1:10">
      <c r="A478" s="3"/>
      <c r="F478" s="3"/>
      <c r="G478" s="3"/>
      <c r="H478" s="3"/>
      <c r="I478" s="3"/>
      <c r="J478" s="3"/>
    </row>
    <row r="479" spans="1:10">
      <c r="A479" s="3"/>
      <c r="F479" s="3"/>
      <c r="G479" s="3"/>
      <c r="H479" s="3"/>
      <c r="I479" s="3"/>
      <c r="J479" s="3"/>
    </row>
    <row r="480" spans="1:10">
      <c r="A480" s="3"/>
      <c r="F480" s="3"/>
      <c r="G480" s="3"/>
      <c r="H480" s="3"/>
      <c r="I480" s="3"/>
      <c r="J480" s="3"/>
    </row>
    <row r="481" spans="1:10">
      <c r="A481" s="3"/>
      <c r="F481" s="3"/>
      <c r="G481" s="3"/>
      <c r="H481" s="3"/>
      <c r="I481" s="3"/>
      <c r="J481" s="3"/>
    </row>
    <row r="482" spans="1:10">
      <c r="A482" s="3"/>
      <c r="F482" s="3"/>
      <c r="G482" s="3"/>
      <c r="H482" s="3"/>
      <c r="I482" s="3"/>
      <c r="J482" s="3"/>
    </row>
    <row r="483" spans="1:10">
      <c r="A483" s="3"/>
      <c r="F483" s="3"/>
      <c r="G483" s="3"/>
      <c r="H483" s="3"/>
      <c r="I483" s="3"/>
      <c r="J483" s="3"/>
    </row>
    <row r="484" spans="1:10">
      <c r="A484" s="3"/>
      <c r="F484" s="3"/>
      <c r="G484" s="3"/>
      <c r="H484" s="3"/>
      <c r="I484" s="3"/>
      <c r="J484" s="3"/>
    </row>
    <row r="485" spans="1:10">
      <c r="A485" s="3"/>
      <c r="F485" s="3"/>
      <c r="G485" s="3"/>
      <c r="H485" s="3"/>
      <c r="I485" s="3"/>
      <c r="J485" s="3"/>
    </row>
    <row r="486" spans="1:10">
      <c r="A486" s="3"/>
      <c r="F486" s="3"/>
      <c r="G486" s="3"/>
      <c r="H486" s="3"/>
      <c r="I486" s="3"/>
      <c r="J486" s="3"/>
    </row>
    <row r="487" spans="1:10">
      <c r="A487" s="3"/>
      <c r="F487" s="3"/>
      <c r="G487" s="3"/>
      <c r="H487" s="3"/>
      <c r="I487" s="3"/>
      <c r="J487" s="3"/>
    </row>
    <row r="488" spans="1:10">
      <c r="A488" s="3"/>
      <c r="F488" s="3"/>
      <c r="G488" s="3"/>
      <c r="H488" s="3"/>
      <c r="I488" s="3"/>
      <c r="J488" s="3"/>
    </row>
    <row r="489" spans="1:10">
      <c r="A489" s="3"/>
      <c r="F489" s="3"/>
      <c r="G489" s="3"/>
      <c r="H489" s="3"/>
      <c r="I489" s="3"/>
      <c r="J489" s="3"/>
    </row>
    <row r="490" spans="1:10">
      <c r="A490" s="3"/>
      <c r="F490" s="3"/>
      <c r="G490" s="3"/>
      <c r="H490" s="3"/>
      <c r="I490" s="3"/>
      <c r="J490" s="3"/>
    </row>
    <row r="491" spans="1:10">
      <c r="A491" s="3"/>
      <c r="F491" s="3"/>
      <c r="G491" s="3"/>
      <c r="H491" s="3"/>
      <c r="I491" s="3"/>
      <c r="J491" s="3"/>
    </row>
    <row r="492" spans="1:10">
      <c r="A492" s="3"/>
      <c r="F492" s="3"/>
      <c r="G492" s="3"/>
      <c r="H492" s="3"/>
      <c r="I492" s="3"/>
      <c r="J492" s="3"/>
    </row>
    <row r="493" spans="1:10">
      <c r="A493" s="3"/>
      <c r="F493" s="3"/>
      <c r="G493" s="3"/>
      <c r="H493" s="3"/>
      <c r="I493" s="3"/>
      <c r="J493" s="3"/>
    </row>
    <row r="494" spans="1:10">
      <c r="A494" s="3"/>
      <c r="F494" s="3"/>
      <c r="G494" s="3"/>
      <c r="H494" s="3"/>
      <c r="I494" s="3"/>
      <c r="J494" s="3"/>
    </row>
    <row r="495" spans="1:10">
      <c r="A495" s="3"/>
      <c r="F495" s="3"/>
      <c r="G495" s="3"/>
      <c r="H495" s="3"/>
      <c r="I495" s="3"/>
      <c r="J495" s="3"/>
    </row>
    <row r="496" spans="1:10">
      <c r="A496" s="3"/>
      <c r="F496" s="3"/>
      <c r="G496" s="3"/>
      <c r="H496" s="3"/>
      <c r="I496" s="3"/>
      <c r="J496" s="3"/>
    </row>
    <row r="497" spans="1:10">
      <c r="A497" s="3"/>
      <c r="F497" s="3"/>
      <c r="G497" s="3"/>
      <c r="H497" s="3"/>
      <c r="I497" s="3"/>
      <c r="J497" s="3"/>
    </row>
    <row r="498" spans="1:10">
      <c r="A498" s="3"/>
      <c r="F498" s="3"/>
      <c r="G498" s="3"/>
      <c r="H498" s="3"/>
      <c r="I498" s="3"/>
      <c r="J498" s="3"/>
    </row>
    <row r="499" spans="1:10">
      <c r="A499" s="3"/>
      <c r="F499" s="3"/>
      <c r="G499" s="3"/>
      <c r="H499" s="3"/>
      <c r="I499" s="3"/>
      <c r="J499" s="3"/>
    </row>
    <row r="500" spans="1:10">
      <c r="A500" s="3"/>
      <c r="F500" s="3"/>
      <c r="G500" s="3"/>
      <c r="H500" s="3"/>
      <c r="I500" s="3"/>
      <c r="J500" s="3"/>
    </row>
    <row r="501" spans="1:10">
      <c r="A501" s="3"/>
      <c r="F501" s="3"/>
      <c r="G501" s="3"/>
      <c r="H501" s="3"/>
      <c r="I501" s="3"/>
      <c r="J501" s="3"/>
    </row>
    <row r="502" spans="1:10">
      <c r="A502" s="3"/>
      <c r="F502" s="3"/>
      <c r="G502" s="3"/>
      <c r="H502" s="3"/>
      <c r="I502" s="3"/>
      <c r="J502" s="3"/>
    </row>
    <row r="503" spans="1:10">
      <c r="A503" s="3"/>
      <c r="F503" s="3"/>
      <c r="G503" s="3"/>
      <c r="H503" s="3"/>
      <c r="I503" s="3"/>
      <c r="J503" s="3"/>
    </row>
    <row r="504" spans="1:10">
      <c r="A504" s="3"/>
      <c r="F504" s="3"/>
      <c r="G504" s="3"/>
      <c r="H504" s="3"/>
      <c r="I504" s="3"/>
      <c r="J504" s="3"/>
    </row>
    <row r="505" spans="1:10">
      <c r="A505" s="3"/>
      <c r="F505" s="3"/>
      <c r="G505" s="3"/>
      <c r="H505" s="3"/>
      <c r="I505" s="3"/>
      <c r="J505" s="3"/>
    </row>
    <row r="506" spans="1:10">
      <c r="A506" s="3"/>
      <c r="F506" s="3"/>
      <c r="G506" s="3"/>
      <c r="H506" s="3"/>
      <c r="I506" s="3"/>
      <c r="J506" s="3"/>
    </row>
    <row r="507" spans="1:10">
      <c r="A507" s="3"/>
      <c r="F507" s="3"/>
      <c r="G507" s="3"/>
      <c r="H507" s="3"/>
      <c r="I507" s="3"/>
      <c r="J507" s="3"/>
    </row>
    <row r="508" spans="1:10">
      <c r="A508" s="3"/>
      <c r="F508" s="3"/>
      <c r="G508" s="3"/>
      <c r="H508" s="3"/>
      <c r="I508" s="3"/>
      <c r="J508" s="3"/>
    </row>
    <row r="509" spans="1:10">
      <c r="A509" s="3"/>
      <c r="F509" s="3"/>
      <c r="G509" s="3"/>
      <c r="H509" s="3"/>
      <c r="I509" s="3"/>
      <c r="J509" s="3"/>
    </row>
    <row r="510" spans="1:10">
      <c r="A510" s="3"/>
      <c r="F510" s="3"/>
      <c r="G510" s="3"/>
      <c r="H510" s="3"/>
      <c r="I510" s="3"/>
      <c r="J510" s="3"/>
    </row>
    <row r="511" spans="1:10">
      <c r="A511" s="3"/>
      <c r="F511" s="3"/>
      <c r="G511" s="3"/>
      <c r="H511" s="3"/>
      <c r="I511" s="3"/>
      <c r="J511" s="3"/>
    </row>
    <row r="512" spans="1:10">
      <c r="A512" s="3"/>
      <c r="F512" s="3"/>
      <c r="G512" s="3"/>
      <c r="H512" s="3"/>
      <c r="I512" s="3"/>
      <c r="J512" s="3"/>
    </row>
    <row r="513" spans="1:10">
      <c r="A513" s="3"/>
      <c r="F513" s="3"/>
      <c r="G513" s="3"/>
      <c r="H513" s="3"/>
      <c r="I513" s="3"/>
      <c r="J513" s="3"/>
    </row>
    <row r="514" spans="1:10">
      <c r="A514" s="3"/>
      <c r="F514" s="3"/>
      <c r="G514" s="3"/>
      <c r="H514" s="3"/>
      <c r="I514" s="3"/>
      <c r="J514" s="3"/>
    </row>
    <row r="515" spans="1:10">
      <c r="A515" s="3"/>
      <c r="F515" s="3"/>
      <c r="G515" s="3"/>
      <c r="H515" s="3"/>
      <c r="I515" s="3"/>
      <c r="J515" s="3"/>
    </row>
    <row r="516" spans="1:10">
      <c r="A516" s="3"/>
      <c r="F516" s="3"/>
      <c r="G516" s="3"/>
      <c r="H516" s="3"/>
      <c r="I516" s="3"/>
      <c r="J516" s="3"/>
    </row>
    <row r="517" spans="1:10">
      <c r="A517" s="3"/>
      <c r="F517" s="3"/>
      <c r="G517" s="3"/>
      <c r="H517" s="3"/>
      <c r="I517" s="3"/>
      <c r="J517" s="3"/>
    </row>
    <row r="518" spans="1:10">
      <c r="A518" s="3"/>
      <c r="F518" s="3"/>
      <c r="G518" s="3"/>
      <c r="H518" s="3"/>
      <c r="I518" s="3"/>
      <c r="J518" s="3"/>
    </row>
    <row r="519" spans="1:10">
      <c r="A519" s="3"/>
      <c r="F519" s="3"/>
      <c r="G519" s="3"/>
      <c r="H519" s="3"/>
      <c r="I519" s="3"/>
      <c r="J519" s="3"/>
    </row>
    <row r="520" spans="1:10">
      <c r="A520" s="3"/>
      <c r="F520" s="3"/>
      <c r="G520" s="3"/>
      <c r="H520" s="3"/>
      <c r="I520" s="3"/>
      <c r="J520" s="3"/>
    </row>
    <row r="521" spans="1:10">
      <c r="A521" s="3"/>
      <c r="F521" s="3"/>
      <c r="G521" s="3"/>
      <c r="H521" s="3"/>
      <c r="I521" s="3"/>
      <c r="J521" s="3"/>
    </row>
    <row r="522" spans="1:10">
      <c r="A522" s="3"/>
      <c r="F522" s="3"/>
      <c r="G522" s="3"/>
      <c r="H522" s="3"/>
      <c r="I522" s="3"/>
      <c r="J522" s="3"/>
    </row>
    <row r="523" spans="1:10">
      <c r="A523" s="3"/>
      <c r="F523" s="3"/>
      <c r="G523" s="3"/>
      <c r="H523" s="3"/>
      <c r="I523" s="3"/>
      <c r="J523" s="3"/>
    </row>
    <row r="524" spans="1:10">
      <c r="A524" s="3"/>
      <c r="F524" s="3"/>
      <c r="G524" s="3"/>
      <c r="H524" s="3"/>
      <c r="I524" s="3"/>
      <c r="J524" s="3"/>
    </row>
    <row r="525" spans="1:10">
      <c r="A525" s="3"/>
      <c r="F525" s="3"/>
      <c r="G525" s="3"/>
      <c r="H525" s="3"/>
      <c r="I525" s="3"/>
      <c r="J525" s="3"/>
    </row>
    <row r="526" spans="1:10">
      <c r="A526" s="3"/>
      <c r="F526" s="3"/>
      <c r="G526" s="3"/>
      <c r="H526" s="3"/>
      <c r="I526" s="3"/>
      <c r="J526" s="3"/>
    </row>
    <row r="527" spans="1:10">
      <c r="A527" s="3"/>
      <c r="F527" s="3"/>
      <c r="G527" s="3"/>
      <c r="H527" s="3"/>
      <c r="I527" s="3"/>
      <c r="J527" s="3"/>
    </row>
    <row r="528" spans="1:10">
      <c r="A528" s="3"/>
      <c r="F528" s="3"/>
      <c r="G528" s="3"/>
      <c r="H528" s="3"/>
      <c r="I528" s="3"/>
      <c r="J528" s="3"/>
    </row>
    <row r="529" spans="1:10">
      <c r="A529" s="3"/>
      <c r="F529" s="3"/>
      <c r="G529" s="3"/>
      <c r="H529" s="3"/>
      <c r="I529" s="3"/>
      <c r="J529" s="3"/>
    </row>
    <row r="530" spans="1:10">
      <c r="A530" s="3"/>
      <c r="F530" s="3"/>
      <c r="G530" s="3"/>
      <c r="H530" s="3"/>
      <c r="I530" s="3"/>
      <c r="J530" s="3"/>
    </row>
    <row r="531" spans="1:10">
      <c r="A531" s="3"/>
      <c r="F531" s="3"/>
      <c r="G531" s="3"/>
      <c r="H531" s="3"/>
      <c r="I531" s="3"/>
      <c r="J531" s="3"/>
    </row>
    <row r="532" spans="1:10">
      <c r="A532" s="3"/>
      <c r="F532" s="3"/>
      <c r="G532" s="3"/>
      <c r="H532" s="3"/>
      <c r="I532" s="3"/>
      <c r="J532" s="3"/>
    </row>
    <row r="533" spans="1:10">
      <c r="A533" s="3"/>
      <c r="F533" s="3"/>
      <c r="G533" s="3"/>
      <c r="H533" s="3"/>
      <c r="I533" s="3"/>
      <c r="J533" s="3"/>
    </row>
    <row r="534" spans="1:10">
      <c r="A534" s="3"/>
      <c r="F534" s="3"/>
      <c r="G534" s="3"/>
      <c r="H534" s="3"/>
      <c r="I534" s="3"/>
      <c r="J534" s="3"/>
    </row>
    <row r="535" spans="1:10">
      <c r="A535" s="3"/>
      <c r="F535" s="3"/>
      <c r="G535" s="3"/>
      <c r="H535" s="3"/>
      <c r="I535" s="3"/>
      <c r="J535" s="3"/>
    </row>
    <row r="536" spans="1:10">
      <c r="A536" s="3"/>
      <c r="F536" s="3"/>
      <c r="G536" s="3"/>
      <c r="H536" s="3"/>
      <c r="I536" s="3"/>
      <c r="J536" s="3"/>
    </row>
    <row r="537" spans="1:10">
      <c r="A537" s="3"/>
      <c r="F537" s="3"/>
      <c r="G537" s="3"/>
      <c r="H537" s="3"/>
      <c r="I537" s="3"/>
      <c r="J537" s="3"/>
    </row>
    <row r="538" spans="1:10">
      <c r="A538" s="3"/>
      <c r="F538" s="3"/>
      <c r="G538" s="3"/>
      <c r="H538" s="3"/>
      <c r="I538" s="3"/>
      <c r="J538" s="3"/>
    </row>
    <row r="539" spans="1:10">
      <c r="A539" s="3"/>
      <c r="F539" s="3"/>
      <c r="G539" s="3"/>
      <c r="H539" s="3"/>
      <c r="I539" s="3"/>
      <c r="J539" s="3"/>
    </row>
    <row r="540" spans="1:10">
      <c r="A540" s="3"/>
      <c r="F540" s="3"/>
      <c r="G540" s="3"/>
      <c r="H540" s="3"/>
      <c r="I540" s="3"/>
      <c r="J540" s="3"/>
    </row>
    <row r="541" spans="1:10">
      <c r="A541" s="3"/>
      <c r="F541" s="3"/>
      <c r="G541" s="3"/>
      <c r="H541" s="3"/>
      <c r="I541" s="3"/>
      <c r="J541" s="3"/>
    </row>
    <row r="542" spans="1:10">
      <c r="A542" s="3"/>
      <c r="F542" s="3"/>
      <c r="G542" s="3"/>
      <c r="H542" s="3"/>
      <c r="I542" s="3"/>
      <c r="J542" s="3"/>
    </row>
    <row r="543" spans="1:10">
      <c r="A543" s="3"/>
      <c r="F543" s="3"/>
      <c r="G543" s="3"/>
      <c r="H543" s="3"/>
      <c r="I543" s="3"/>
      <c r="J543" s="3"/>
    </row>
    <row r="544" spans="1:10">
      <c r="A544" s="3"/>
      <c r="F544" s="3"/>
      <c r="G544" s="3"/>
      <c r="H544" s="3"/>
      <c r="I544" s="3"/>
      <c r="J544" s="3"/>
    </row>
    <row r="545" spans="1:10">
      <c r="A545" s="3"/>
      <c r="F545" s="3"/>
      <c r="G545" s="3"/>
      <c r="H545" s="3"/>
      <c r="I545" s="3"/>
      <c r="J545" s="3"/>
    </row>
    <row r="546" spans="1:10">
      <c r="A546" s="3"/>
      <c r="F546" s="3"/>
      <c r="G546" s="3"/>
      <c r="H546" s="3"/>
      <c r="I546" s="3"/>
      <c r="J546" s="3"/>
    </row>
    <row r="547" spans="1:10">
      <c r="A547" s="3"/>
      <c r="F547" s="3"/>
      <c r="G547" s="3"/>
      <c r="H547" s="3"/>
      <c r="I547" s="3"/>
      <c r="J547" s="3"/>
    </row>
    <row r="548" spans="1:10">
      <c r="A548" s="3"/>
      <c r="F548" s="3"/>
      <c r="G548" s="3"/>
      <c r="H548" s="3"/>
      <c r="I548" s="3"/>
      <c r="J548" s="3"/>
    </row>
    <row r="549" spans="1:10">
      <c r="A549" s="3"/>
      <c r="F549" s="3"/>
      <c r="G549" s="3"/>
      <c r="H549" s="3"/>
      <c r="I549" s="3"/>
      <c r="J549" s="3"/>
    </row>
    <row r="550" spans="1:10">
      <c r="A550" s="3"/>
      <c r="F550" s="3"/>
      <c r="G550" s="3"/>
      <c r="H550" s="3"/>
      <c r="I550" s="3"/>
      <c r="J550" s="3"/>
    </row>
    <row r="551" spans="1:10">
      <c r="A551" s="3"/>
      <c r="F551" s="3"/>
      <c r="G551" s="3"/>
      <c r="H551" s="3"/>
      <c r="I551" s="3"/>
      <c r="J551" s="3"/>
    </row>
    <row r="552" spans="1:10">
      <c r="A552" s="3"/>
      <c r="F552" s="3"/>
      <c r="G552" s="3"/>
      <c r="H552" s="3"/>
      <c r="I552" s="3"/>
      <c r="J552" s="3"/>
    </row>
    <row r="553" spans="1:10">
      <c r="A553" s="3"/>
      <c r="F553" s="3"/>
      <c r="G553" s="3"/>
      <c r="H553" s="3"/>
      <c r="I553" s="3"/>
      <c r="J553" s="3"/>
    </row>
    <row r="554" spans="1:10">
      <c r="A554" s="3"/>
      <c r="F554" s="3"/>
      <c r="G554" s="3"/>
      <c r="H554" s="3"/>
      <c r="I554" s="3"/>
      <c r="J554" s="3"/>
    </row>
    <row r="555" spans="1:10">
      <c r="A555" s="3"/>
      <c r="F555" s="3"/>
      <c r="G555" s="3"/>
      <c r="H555" s="3"/>
      <c r="I555" s="3"/>
      <c r="J555" s="3"/>
    </row>
    <row r="556" spans="1:10">
      <c r="A556" s="3"/>
      <c r="F556" s="3"/>
      <c r="G556" s="3"/>
      <c r="H556" s="3"/>
      <c r="I556" s="3"/>
      <c r="J556" s="3"/>
    </row>
    <row r="557" spans="1:10">
      <c r="A557" s="3"/>
      <c r="F557" s="3"/>
      <c r="G557" s="3"/>
      <c r="H557" s="3"/>
      <c r="I557" s="3"/>
      <c r="J557" s="3"/>
    </row>
    <row r="558" spans="1:10">
      <c r="A558" s="3"/>
      <c r="F558" s="3"/>
      <c r="G558" s="3"/>
      <c r="H558" s="3"/>
      <c r="I558" s="3"/>
      <c r="J558" s="3"/>
    </row>
    <row r="559" spans="1:10">
      <c r="A559" s="3"/>
      <c r="F559" s="3"/>
      <c r="G559" s="3"/>
      <c r="H559" s="3"/>
      <c r="I559" s="3"/>
      <c r="J559" s="3"/>
    </row>
    <row r="560" spans="1:10">
      <c r="A560" s="3"/>
      <c r="F560" s="3"/>
      <c r="G560" s="3"/>
      <c r="H560" s="3"/>
      <c r="I560" s="3"/>
      <c r="J560" s="3"/>
    </row>
    <row r="561" spans="1:10">
      <c r="A561" s="3"/>
      <c r="F561" s="3"/>
      <c r="G561" s="3"/>
      <c r="H561" s="3"/>
      <c r="I561" s="3"/>
      <c r="J561" s="3"/>
    </row>
    <row r="562" spans="1:10">
      <c r="A562" s="3"/>
      <c r="F562" s="3"/>
      <c r="G562" s="3"/>
      <c r="H562" s="3"/>
      <c r="I562" s="3"/>
      <c r="J562" s="3"/>
    </row>
    <row r="563" spans="1:10">
      <c r="A563" s="3"/>
      <c r="F563" s="3"/>
      <c r="G563" s="3"/>
      <c r="H563" s="3"/>
      <c r="I563" s="3"/>
      <c r="J563" s="3"/>
    </row>
    <row r="564" spans="1:10">
      <c r="A564" s="3"/>
      <c r="F564" s="3"/>
      <c r="G564" s="3"/>
      <c r="H564" s="3"/>
      <c r="I564" s="3"/>
      <c r="J564" s="3"/>
    </row>
    <row r="565" spans="1:10">
      <c r="A565" s="3"/>
      <c r="F565" s="3"/>
      <c r="G565" s="3"/>
      <c r="H565" s="3"/>
      <c r="I565" s="3"/>
      <c r="J565" s="3"/>
    </row>
    <row r="566" spans="1:10">
      <c r="A566" s="3"/>
      <c r="F566" s="3"/>
      <c r="G566" s="3"/>
      <c r="H566" s="3"/>
      <c r="I566" s="3"/>
      <c r="J566" s="3"/>
    </row>
    <row r="567" spans="1:10">
      <c r="A567" s="3"/>
      <c r="F567" s="3"/>
      <c r="G567" s="3"/>
      <c r="H567" s="3"/>
      <c r="I567" s="3"/>
      <c r="J567" s="3"/>
    </row>
    <row r="568" spans="1:10">
      <c r="A568" s="3"/>
      <c r="F568" s="3"/>
      <c r="G568" s="3"/>
      <c r="H568" s="3"/>
      <c r="I568" s="3"/>
      <c r="J568" s="3"/>
    </row>
    <row r="569" spans="1:10">
      <c r="A569" s="3"/>
      <c r="F569" s="3"/>
      <c r="G569" s="3"/>
      <c r="H569" s="3"/>
      <c r="I569" s="3"/>
      <c r="J569" s="3"/>
    </row>
    <row r="570" spans="1:10">
      <c r="A570" s="3"/>
      <c r="F570" s="3"/>
      <c r="G570" s="3"/>
      <c r="H570" s="3"/>
      <c r="I570" s="3"/>
      <c r="J570" s="3"/>
    </row>
    <row r="571" spans="1:10">
      <c r="A571" s="3"/>
      <c r="F571" s="3"/>
      <c r="G571" s="3"/>
      <c r="H571" s="3"/>
      <c r="I571" s="3"/>
      <c r="J571" s="3"/>
    </row>
    <row r="572" spans="1:10">
      <c r="A572" s="3"/>
      <c r="F572" s="3"/>
      <c r="G572" s="3"/>
      <c r="H572" s="3"/>
      <c r="I572" s="3"/>
      <c r="J572" s="3"/>
    </row>
    <row r="573" spans="1:10">
      <c r="A573" s="3"/>
      <c r="F573" s="3"/>
      <c r="G573" s="3"/>
      <c r="H573" s="3"/>
      <c r="I573" s="3"/>
      <c r="J573" s="3"/>
    </row>
    <row r="574" spans="1:10">
      <c r="A574" s="3"/>
      <c r="F574" s="3"/>
      <c r="G574" s="3"/>
      <c r="H574" s="3"/>
      <c r="I574" s="3"/>
      <c r="J574" s="3"/>
    </row>
    <row r="575" spans="1:10">
      <c r="A575" s="3"/>
      <c r="F575" s="3"/>
      <c r="G575" s="3"/>
      <c r="H575" s="3"/>
      <c r="I575" s="3"/>
      <c r="J575" s="3"/>
    </row>
    <row r="576" spans="1:10">
      <c r="A576" s="3"/>
      <c r="F576" s="3"/>
      <c r="G576" s="3"/>
      <c r="H576" s="3"/>
      <c r="I576" s="3"/>
      <c r="J576" s="3"/>
    </row>
    <row r="577" spans="1:10">
      <c r="A577" s="3"/>
      <c r="F577" s="3"/>
      <c r="G577" s="3"/>
      <c r="H577" s="3"/>
      <c r="I577" s="3"/>
      <c r="J577" s="3"/>
    </row>
    <row r="578" spans="1:10">
      <c r="A578" s="3"/>
      <c r="F578" s="3"/>
      <c r="G578" s="3"/>
      <c r="H578" s="3"/>
      <c r="I578" s="3"/>
      <c r="J578" s="3"/>
    </row>
    <row r="579" spans="1:10">
      <c r="A579" s="3"/>
      <c r="F579" s="3"/>
      <c r="G579" s="3"/>
      <c r="H579" s="3"/>
      <c r="I579" s="3"/>
      <c r="J579" s="3"/>
    </row>
    <row r="580" spans="1:10">
      <c r="A580" s="3"/>
      <c r="F580" s="3"/>
      <c r="G580" s="3"/>
      <c r="H580" s="3"/>
      <c r="I580" s="3"/>
      <c r="J580" s="3"/>
    </row>
    <row r="581" spans="1:10">
      <c r="A581" s="3"/>
      <c r="F581" s="3"/>
      <c r="G581" s="3"/>
      <c r="H581" s="3"/>
      <c r="I581" s="3"/>
      <c r="J581" s="3"/>
    </row>
    <row r="582" spans="1:10">
      <c r="A582" s="3"/>
      <c r="F582" s="3"/>
      <c r="G582" s="3"/>
      <c r="H582" s="3"/>
      <c r="I582" s="3"/>
      <c r="J582" s="3"/>
    </row>
    <row r="583" spans="1:10">
      <c r="A583" s="3"/>
      <c r="F583" s="3"/>
      <c r="G583" s="3"/>
      <c r="H583" s="3"/>
      <c r="I583" s="3"/>
      <c r="J583" s="3"/>
    </row>
    <row r="584" spans="1:10">
      <c r="A584" s="3"/>
      <c r="F584" s="3"/>
      <c r="G584" s="3"/>
      <c r="H584" s="3"/>
      <c r="I584" s="3"/>
      <c r="J584" s="3"/>
    </row>
    <row r="585" spans="1:10">
      <c r="A585" s="3"/>
      <c r="F585" s="3"/>
      <c r="G585" s="3"/>
      <c r="H585" s="3"/>
      <c r="I585" s="3"/>
      <c r="J585" s="3"/>
    </row>
    <row r="586" spans="1:10">
      <c r="A586" s="3"/>
      <c r="F586" s="3"/>
      <c r="G586" s="3"/>
      <c r="H586" s="3"/>
      <c r="I586" s="3"/>
      <c r="J586" s="3"/>
    </row>
    <row r="587" spans="1:10">
      <c r="A587" s="3"/>
      <c r="F587" s="3"/>
      <c r="G587" s="3"/>
      <c r="H587" s="3"/>
      <c r="I587" s="3"/>
      <c r="J587" s="3"/>
    </row>
    <row r="588" spans="1:10">
      <c r="A588" s="3"/>
      <c r="F588" s="3"/>
      <c r="G588" s="3"/>
      <c r="H588" s="3"/>
      <c r="I588" s="3"/>
      <c r="J588" s="3"/>
    </row>
    <row r="589" spans="1:10">
      <c r="A589" s="3"/>
      <c r="F589" s="3"/>
      <c r="G589" s="3"/>
      <c r="H589" s="3"/>
      <c r="I589" s="3"/>
      <c r="J589" s="3"/>
    </row>
    <row r="590" spans="1:10">
      <c r="A590" s="3"/>
      <c r="F590" s="3"/>
      <c r="G590" s="3"/>
      <c r="H590" s="3"/>
      <c r="I590" s="3"/>
      <c r="J590" s="3"/>
    </row>
    <row r="591" spans="1:10">
      <c r="A591" s="3"/>
      <c r="F591" s="3"/>
      <c r="G591" s="3"/>
      <c r="H591" s="3"/>
      <c r="I591" s="3"/>
      <c r="J591" s="3"/>
    </row>
    <row r="592" spans="1:10">
      <c r="A592" s="3"/>
      <c r="F592" s="3"/>
      <c r="G592" s="3"/>
      <c r="H592" s="3"/>
      <c r="I592" s="3"/>
      <c r="J592" s="3"/>
    </row>
    <row r="593" spans="1:10">
      <c r="A593" s="3"/>
      <c r="F593" s="3"/>
      <c r="G593" s="3"/>
      <c r="H593" s="3"/>
      <c r="I593" s="3"/>
      <c r="J593" s="3"/>
    </row>
    <row r="594" spans="1:10">
      <c r="A594" s="3"/>
      <c r="F594" s="3"/>
      <c r="G594" s="3"/>
      <c r="H594" s="3"/>
      <c r="I594" s="3"/>
      <c r="J594" s="3"/>
    </row>
    <row r="595" spans="1:10">
      <c r="A595" s="3"/>
      <c r="F595" s="3"/>
      <c r="G595" s="3"/>
      <c r="H595" s="3"/>
      <c r="I595" s="3"/>
      <c r="J595" s="3"/>
    </row>
    <row r="596" spans="1:10">
      <c r="A596" s="3"/>
      <c r="F596" s="3"/>
      <c r="G596" s="3"/>
      <c r="H596" s="3"/>
      <c r="I596" s="3"/>
      <c r="J596" s="3"/>
    </row>
    <row r="597" spans="1:10">
      <c r="A597" s="3"/>
      <c r="F597" s="3"/>
      <c r="G597" s="3"/>
      <c r="H597" s="3"/>
      <c r="I597" s="3"/>
      <c r="J597" s="3"/>
    </row>
    <row r="598" spans="1:10">
      <c r="A598" s="3"/>
      <c r="F598" s="3"/>
      <c r="G598" s="3"/>
      <c r="H598" s="3"/>
      <c r="I598" s="3"/>
      <c r="J598" s="3"/>
    </row>
    <row r="599" spans="1:10">
      <c r="A599" s="3"/>
      <c r="F599" s="3"/>
      <c r="G599" s="3"/>
      <c r="H599" s="3"/>
      <c r="I599" s="3"/>
      <c r="J599" s="3"/>
    </row>
    <row r="600" spans="1:10">
      <c r="A600" s="3"/>
      <c r="F600" s="3"/>
      <c r="G600" s="3"/>
      <c r="H600" s="3"/>
      <c r="I600" s="3"/>
      <c r="J600" s="3"/>
    </row>
    <row r="601" spans="1:10">
      <c r="A601" s="3"/>
      <c r="F601" s="3"/>
      <c r="G601" s="3"/>
      <c r="H601" s="3"/>
      <c r="I601" s="3"/>
      <c r="J601" s="3"/>
    </row>
    <row r="602" spans="1:10">
      <c r="A602" s="3"/>
      <c r="F602" s="3"/>
      <c r="G602" s="3"/>
      <c r="H602" s="3"/>
      <c r="I602" s="3"/>
      <c r="J602" s="3"/>
    </row>
    <row r="603" spans="1:10">
      <c r="A603" s="3"/>
      <c r="F603" s="3"/>
      <c r="G603" s="3"/>
      <c r="H603" s="3"/>
      <c r="I603" s="3"/>
      <c r="J603" s="3"/>
    </row>
    <row r="604" spans="1:10">
      <c r="A604" s="3"/>
      <c r="F604" s="3"/>
      <c r="G604" s="3"/>
      <c r="H604" s="3"/>
      <c r="I604" s="3"/>
      <c r="J604" s="3"/>
    </row>
    <row r="605" spans="1:10">
      <c r="A605" s="3"/>
      <c r="F605" s="3"/>
      <c r="G605" s="3"/>
      <c r="H605" s="3"/>
      <c r="I605" s="3"/>
      <c r="J605" s="3"/>
    </row>
    <row r="606" spans="1:10">
      <c r="A606" s="3"/>
      <c r="F606" s="3"/>
      <c r="G606" s="3"/>
      <c r="H606" s="3"/>
      <c r="I606" s="3"/>
      <c r="J606" s="3"/>
    </row>
    <row r="607" spans="1:10">
      <c r="A607" s="3"/>
      <c r="F607" s="3"/>
      <c r="G607" s="3"/>
      <c r="H607" s="3"/>
      <c r="I607" s="3"/>
      <c r="J607" s="3"/>
    </row>
    <row r="608" spans="1:10">
      <c r="A608" s="3"/>
      <c r="F608" s="3"/>
      <c r="G608" s="3"/>
      <c r="H608" s="3"/>
      <c r="I608" s="3"/>
      <c r="J608" s="3"/>
    </row>
    <row r="609" spans="1:10">
      <c r="A609" s="3"/>
      <c r="F609" s="3"/>
      <c r="G609" s="3"/>
      <c r="H609" s="3"/>
      <c r="I609" s="3"/>
      <c r="J609" s="3"/>
    </row>
    <row r="610" spans="1:10">
      <c r="A610" s="3"/>
      <c r="F610" s="3"/>
      <c r="G610" s="3"/>
      <c r="H610" s="3"/>
      <c r="I610" s="3"/>
      <c r="J610" s="3"/>
    </row>
    <row r="611" spans="1:10">
      <c r="A611" s="3"/>
      <c r="F611" s="3"/>
      <c r="G611" s="3"/>
      <c r="H611" s="3"/>
      <c r="I611" s="3"/>
      <c r="J611" s="3"/>
    </row>
    <row r="612" spans="1:10">
      <c r="A612" s="3"/>
      <c r="F612" s="3"/>
      <c r="G612" s="3"/>
      <c r="H612" s="3"/>
      <c r="I612" s="3"/>
      <c r="J612" s="3"/>
    </row>
    <row r="613" spans="1:10">
      <c r="A613" s="3"/>
      <c r="F613" s="3"/>
      <c r="G613" s="3"/>
      <c r="H613" s="3"/>
      <c r="I613" s="3"/>
      <c r="J613" s="3"/>
    </row>
    <row r="614" spans="1:10">
      <c r="A614" s="3"/>
      <c r="F614" s="3"/>
      <c r="G614" s="3"/>
      <c r="H614" s="3"/>
      <c r="I614" s="3"/>
      <c r="J614" s="3"/>
    </row>
    <row r="615" spans="1:10">
      <c r="A615" s="3"/>
      <c r="F615" s="3"/>
      <c r="G615" s="3"/>
      <c r="H615" s="3"/>
      <c r="I615" s="3"/>
      <c r="J615" s="3"/>
    </row>
    <row r="616" spans="1:10">
      <c r="A616" s="3"/>
      <c r="F616" s="3"/>
      <c r="G616" s="3"/>
      <c r="H616" s="3"/>
      <c r="I616" s="3"/>
      <c r="J616" s="3"/>
    </row>
    <row r="617" spans="1:10">
      <c r="A617" s="3"/>
      <c r="F617" s="3"/>
      <c r="G617" s="3"/>
      <c r="H617" s="3"/>
      <c r="I617" s="3"/>
      <c r="J617" s="3"/>
    </row>
    <row r="618" spans="1:10">
      <c r="A618" s="3"/>
      <c r="F618" s="3"/>
      <c r="G618" s="3"/>
      <c r="H618" s="3"/>
      <c r="I618" s="3"/>
      <c r="J618" s="3"/>
    </row>
    <row r="619" spans="1:10">
      <c r="A619" s="3"/>
      <c r="F619" s="3"/>
      <c r="G619" s="3"/>
      <c r="H619" s="3"/>
      <c r="I619" s="3"/>
      <c r="J619" s="3"/>
    </row>
    <row r="620" spans="1:10">
      <c r="A620" s="3"/>
      <c r="F620" s="3"/>
      <c r="G620" s="3"/>
      <c r="H620" s="3"/>
      <c r="I620" s="3"/>
      <c r="J620" s="3"/>
    </row>
    <row r="621" spans="1:10">
      <c r="A621" s="3"/>
      <c r="F621" s="3"/>
      <c r="G621" s="3"/>
      <c r="H621" s="3"/>
      <c r="I621" s="3"/>
      <c r="J621" s="3"/>
    </row>
    <row r="622" spans="1:10">
      <c r="A622" s="3"/>
      <c r="F622" s="3"/>
      <c r="G622" s="3"/>
      <c r="H622" s="3"/>
      <c r="I622" s="3"/>
      <c r="J622" s="3"/>
    </row>
    <row r="623" spans="1:10">
      <c r="A623" s="3"/>
      <c r="F623" s="3"/>
      <c r="G623" s="3"/>
      <c r="H623" s="3"/>
      <c r="I623" s="3"/>
      <c r="J623" s="3"/>
    </row>
    <row r="624" spans="1:10">
      <c r="A624" s="3"/>
      <c r="F624" s="3"/>
      <c r="G624" s="3"/>
      <c r="H624" s="3"/>
      <c r="I624" s="3"/>
      <c r="J624" s="3"/>
    </row>
    <row r="625" spans="1:10">
      <c r="A625" s="3"/>
      <c r="F625" s="3"/>
      <c r="G625" s="3"/>
      <c r="H625" s="3"/>
      <c r="I625" s="3"/>
      <c r="J625" s="3"/>
    </row>
    <row r="626" spans="1:10">
      <c r="A626" s="3"/>
      <c r="F626" s="3"/>
      <c r="G626" s="3"/>
      <c r="H626" s="3"/>
      <c r="I626" s="3"/>
      <c r="J626" s="3"/>
    </row>
    <row r="627" spans="1:10">
      <c r="A627" s="3"/>
      <c r="F627" s="3"/>
      <c r="G627" s="3"/>
      <c r="H627" s="3"/>
      <c r="I627" s="3"/>
      <c r="J627" s="3"/>
    </row>
    <row r="628" spans="1:10">
      <c r="A628" s="3"/>
      <c r="F628" s="3"/>
      <c r="G628" s="3"/>
      <c r="H628" s="3"/>
      <c r="I628" s="3"/>
      <c r="J628" s="3"/>
    </row>
    <row r="629" spans="1:10">
      <c r="A629" s="3"/>
      <c r="F629" s="3"/>
      <c r="G629" s="3"/>
      <c r="H629" s="3"/>
      <c r="I629" s="3"/>
      <c r="J629" s="3"/>
    </row>
    <row r="630" spans="1:10">
      <c r="A630" s="3"/>
      <c r="F630" s="3"/>
      <c r="G630" s="3"/>
      <c r="H630" s="3"/>
      <c r="I630" s="3"/>
      <c r="J630" s="3"/>
    </row>
    <row r="631" spans="1:10">
      <c r="A631" s="3"/>
      <c r="F631" s="3"/>
      <c r="G631" s="3"/>
      <c r="H631" s="3"/>
      <c r="I631" s="3"/>
      <c r="J631" s="3"/>
    </row>
    <row r="632" spans="1:10">
      <c r="A632" s="3"/>
      <c r="F632" s="3"/>
      <c r="G632" s="3"/>
      <c r="H632" s="3"/>
      <c r="I632" s="3"/>
      <c r="J632" s="3"/>
    </row>
    <row r="633" spans="1:10">
      <c r="A633" s="3"/>
      <c r="F633" s="3"/>
      <c r="G633" s="3"/>
      <c r="H633" s="3"/>
      <c r="I633" s="3"/>
      <c r="J633" s="3"/>
    </row>
    <row r="634" spans="1:10">
      <c r="A634" s="3"/>
      <c r="F634" s="3"/>
      <c r="G634" s="3"/>
      <c r="H634" s="3"/>
      <c r="I634" s="3"/>
      <c r="J634" s="3"/>
    </row>
    <row r="635" spans="1:10">
      <c r="A635" s="3"/>
      <c r="F635" s="3"/>
      <c r="G635" s="3"/>
      <c r="H635" s="3"/>
      <c r="I635" s="3"/>
      <c r="J635" s="3"/>
    </row>
    <row r="636" spans="1:10">
      <c r="A636" s="3"/>
      <c r="F636" s="3"/>
      <c r="G636" s="3"/>
      <c r="H636" s="3"/>
      <c r="I636" s="3"/>
      <c r="J636" s="3"/>
    </row>
    <row r="637" spans="1:10">
      <c r="A637" s="3"/>
      <c r="F637" s="3"/>
      <c r="G637" s="3"/>
      <c r="H637" s="3"/>
      <c r="I637" s="3"/>
      <c r="J637" s="3"/>
    </row>
    <row r="638" spans="1:10">
      <c r="A638" s="3"/>
      <c r="F638" s="3"/>
      <c r="G638" s="3"/>
      <c r="H638" s="3"/>
      <c r="I638" s="3"/>
      <c r="J638" s="3"/>
    </row>
    <row r="639" spans="1:10">
      <c r="A639" s="3"/>
      <c r="F639" s="3"/>
      <c r="G639" s="3"/>
      <c r="H639" s="3"/>
      <c r="I639" s="3"/>
      <c r="J639" s="3"/>
    </row>
    <row r="640" spans="1:10">
      <c r="A640" s="3"/>
      <c r="F640" s="3"/>
      <c r="G640" s="3"/>
      <c r="H640" s="3"/>
      <c r="I640" s="3"/>
      <c r="J640" s="3"/>
    </row>
    <row r="641" spans="1:10">
      <c r="A641" s="3"/>
      <c r="F641" s="3"/>
      <c r="G641" s="3"/>
      <c r="H641" s="3"/>
      <c r="I641" s="3"/>
      <c r="J641" s="3"/>
    </row>
    <row r="642" spans="1:10">
      <c r="A642" s="3"/>
      <c r="F642" s="3"/>
      <c r="G642" s="3"/>
      <c r="H642" s="3"/>
      <c r="I642" s="3"/>
      <c r="J642" s="3"/>
    </row>
    <row r="643" spans="1:10">
      <c r="A643" s="3"/>
      <c r="F643" s="3"/>
      <c r="G643" s="3"/>
      <c r="H643" s="3"/>
      <c r="I643" s="3"/>
      <c r="J643" s="3"/>
    </row>
    <row r="644" spans="1:10">
      <c r="A644" s="3"/>
      <c r="F644" s="3"/>
      <c r="G644" s="3"/>
      <c r="H644" s="3"/>
      <c r="I644" s="3"/>
      <c r="J644" s="3"/>
    </row>
    <row r="645" spans="1:10">
      <c r="A645" s="3"/>
      <c r="F645" s="3"/>
      <c r="G645" s="3"/>
      <c r="H645" s="3"/>
      <c r="I645" s="3"/>
      <c r="J645" s="3"/>
    </row>
    <row r="646" spans="1:10">
      <c r="A646" s="3"/>
      <c r="F646" s="3"/>
      <c r="G646" s="3"/>
      <c r="H646" s="3"/>
      <c r="I646" s="3"/>
      <c r="J646" s="3"/>
    </row>
    <row r="647" spans="1:10">
      <c r="A647" s="3"/>
      <c r="F647" s="3"/>
      <c r="G647" s="3"/>
      <c r="H647" s="3"/>
      <c r="I647" s="3"/>
      <c r="J647" s="3"/>
    </row>
    <row r="648" spans="1:10">
      <c r="A648" s="3"/>
      <c r="F648" s="3"/>
      <c r="G648" s="3"/>
      <c r="H648" s="3"/>
      <c r="I648" s="3"/>
      <c r="J648" s="3"/>
    </row>
    <row r="649" spans="1:10">
      <c r="A649" s="3"/>
      <c r="F649" s="3"/>
      <c r="G649" s="3"/>
      <c r="H649" s="3"/>
      <c r="I649" s="3"/>
      <c r="J649" s="3"/>
    </row>
    <row r="650" spans="1:10">
      <c r="A650" s="3"/>
      <c r="F650" s="3"/>
      <c r="G650" s="3"/>
      <c r="H650" s="3"/>
      <c r="I650" s="3"/>
      <c r="J650" s="3"/>
    </row>
    <row r="651" spans="1:10">
      <c r="A651" s="3"/>
      <c r="F651" s="3"/>
      <c r="G651" s="3"/>
      <c r="H651" s="3"/>
      <c r="I651" s="3"/>
      <c r="J651" s="3"/>
    </row>
    <row r="652" spans="1:10">
      <c r="A652" s="3"/>
      <c r="F652" s="3"/>
      <c r="G652" s="3"/>
      <c r="H652" s="3"/>
      <c r="I652" s="3"/>
      <c r="J652" s="3"/>
    </row>
    <row r="653" spans="1:10">
      <c r="A653" s="3"/>
      <c r="F653" s="3"/>
      <c r="G653" s="3"/>
      <c r="H653" s="3"/>
      <c r="I653" s="3"/>
      <c r="J653" s="3"/>
    </row>
    <row r="654" spans="1:10">
      <c r="A654" s="3"/>
      <c r="F654" s="3"/>
      <c r="G654" s="3"/>
      <c r="H654" s="3"/>
      <c r="I654" s="3"/>
      <c r="J654" s="3"/>
    </row>
    <row r="655" spans="1:10">
      <c r="A655" s="3"/>
      <c r="F655" s="3"/>
      <c r="G655" s="3"/>
      <c r="H655" s="3"/>
      <c r="I655" s="3"/>
      <c r="J655" s="3"/>
    </row>
    <row r="656" spans="1:10">
      <c r="A656" s="3"/>
      <c r="F656" s="3"/>
      <c r="G656" s="3"/>
      <c r="H656" s="3"/>
      <c r="I656" s="3"/>
      <c r="J656" s="3"/>
    </row>
    <row r="657" spans="1:10">
      <c r="A657" s="3"/>
      <c r="F657" s="3"/>
      <c r="G657" s="3"/>
      <c r="H657" s="3"/>
      <c r="I657" s="3"/>
      <c r="J657" s="3"/>
    </row>
    <row r="658" spans="1:10">
      <c r="A658" s="3"/>
      <c r="F658" s="3"/>
      <c r="G658" s="3"/>
      <c r="H658" s="3"/>
      <c r="I658" s="3"/>
      <c r="J658" s="3"/>
    </row>
    <row r="659" spans="1:10">
      <c r="A659" s="3"/>
      <c r="F659" s="3"/>
      <c r="G659" s="3"/>
      <c r="H659" s="3"/>
      <c r="I659" s="3"/>
      <c r="J659" s="3"/>
    </row>
    <row r="660" spans="1:10">
      <c r="A660" s="3"/>
      <c r="F660" s="3"/>
      <c r="G660" s="3"/>
      <c r="H660" s="3"/>
      <c r="I660" s="3"/>
      <c r="J660" s="3"/>
    </row>
    <row r="661" spans="1:10">
      <c r="A661" s="3"/>
      <c r="F661" s="3"/>
      <c r="G661" s="3"/>
      <c r="H661" s="3"/>
      <c r="I661" s="3"/>
      <c r="J661" s="3"/>
    </row>
    <row r="662" spans="1:10">
      <c r="A662" s="3"/>
      <c r="F662" s="3"/>
      <c r="G662" s="3"/>
      <c r="H662" s="3"/>
      <c r="I662" s="3"/>
      <c r="J662" s="3"/>
    </row>
    <row r="663" spans="1:10">
      <c r="A663" s="3"/>
      <c r="F663" s="3"/>
      <c r="G663" s="3"/>
      <c r="H663" s="3"/>
      <c r="I663" s="3"/>
      <c r="J663" s="3"/>
    </row>
    <row r="664" spans="1:10">
      <c r="A664" s="3"/>
      <c r="F664" s="3"/>
      <c r="G664" s="3"/>
      <c r="H664" s="3"/>
      <c r="I664" s="3"/>
      <c r="J664" s="3"/>
    </row>
    <row r="665" spans="1:10">
      <c r="A665" s="3"/>
      <c r="F665" s="3"/>
      <c r="G665" s="3"/>
      <c r="H665" s="3"/>
      <c r="I665" s="3"/>
      <c r="J665" s="3"/>
    </row>
    <row r="666" spans="1:10">
      <c r="A666" s="3"/>
      <c r="F666" s="3"/>
      <c r="G666" s="3"/>
      <c r="H666" s="3"/>
      <c r="I666" s="3"/>
      <c r="J666" s="3"/>
    </row>
    <row r="667" spans="1:10">
      <c r="A667" s="3"/>
      <c r="F667" s="3"/>
      <c r="G667" s="3"/>
      <c r="H667" s="3"/>
      <c r="I667" s="3"/>
      <c r="J667" s="3"/>
    </row>
    <row r="668" spans="1:10">
      <c r="A668" s="3"/>
      <c r="F668" s="3"/>
      <c r="G668" s="3"/>
      <c r="H668" s="3"/>
      <c r="I668" s="3"/>
      <c r="J668" s="3"/>
    </row>
    <row r="669" spans="1:10">
      <c r="A669" s="3"/>
      <c r="F669" s="3"/>
      <c r="G669" s="3"/>
      <c r="H669" s="3"/>
      <c r="I669" s="3"/>
      <c r="J669" s="3"/>
    </row>
    <row r="670" spans="1:10">
      <c r="A670" s="3"/>
      <c r="F670" s="3"/>
      <c r="G670" s="3"/>
      <c r="H670" s="3"/>
      <c r="I670" s="3"/>
      <c r="J670" s="3"/>
    </row>
    <row r="671" spans="1:10">
      <c r="A671" s="3"/>
      <c r="F671" s="3"/>
      <c r="G671" s="3"/>
      <c r="H671" s="3"/>
      <c r="I671" s="3"/>
      <c r="J671" s="3"/>
    </row>
    <row r="672" spans="1:10">
      <c r="A672" s="3"/>
      <c r="F672" s="3"/>
      <c r="G672" s="3"/>
      <c r="H672" s="3"/>
      <c r="I672" s="3"/>
      <c r="J672" s="3"/>
    </row>
    <row r="673" spans="1:10">
      <c r="A673" s="3"/>
      <c r="F673" s="3"/>
      <c r="G673" s="3"/>
      <c r="H673" s="3"/>
      <c r="I673" s="3"/>
      <c r="J673" s="3"/>
    </row>
    <row r="674" spans="1:10">
      <c r="A674" s="3"/>
      <c r="F674" s="3"/>
      <c r="G674" s="3"/>
      <c r="H674" s="3"/>
      <c r="I674" s="3"/>
      <c r="J674" s="3"/>
    </row>
    <row r="675" spans="1:10">
      <c r="A675" s="3"/>
      <c r="F675" s="3"/>
      <c r="G675" s="3"/>
      <c r="H675" s="3"/>
      <c r="I675" s="3"/>
      <c r="J675" s="3"/>
    </row>
    <row r="676" spans="1:10">
      <c r="A676" s="3"/>
      <c r="F676" s="3"/>
      <c r="G676" s="3"/>
      <c r="H676" s="3"/>
      <c r="I676" s="3"/>
      <c r="J676" s="3"/>
    </row>
    <row r="677" spans="1:10">
      <c r="A677" s="3"/>
      <c r="F677" s="3"/>
      <c r="G677" s="3"/>
      <c r="H677" s="3"/>
      <c r="I677" s="3"/>
      <c r="J677" s="3"/>
    </row>
    <row r="678" spans="1:10">
      <c r="A678" s="3"/>
      <c r="F678" s="3"/>
      <c r="G678" s="3"/>
      <c r="H678" s="3"/>
      <c r="I678" s="3"/>
      <c r="J678" s="3"/>
    </row>
    <row r="679" spans="1:10">
      <c r="A679" s="3"/>
      <c r="F679" s="3"/>
      <c r="G679" s="3"/>
      <c r="H679" s="3"/>
      <c r="I679" s="3"/>
      <c r="J679" s="3"/>
    </row>
    <row r="680" spans="1:10">
      <c r="A680" s="3"/>
      <c r="F680" s="3"/>
      <c r="G680" s="3"/>
      <c r="H680" s="3"/>
      <c r="I680" s="3"/>
      <c r="J680" s="3"/>
    </row>
    <row r="681" spans="1:10">
      <c r="A681" s="3"/>
      <c r="F681" s="3"/>
      <c r="G681" s="3"/>
      <c r="H681" s="3"/>
      <c r="I681" s="3"/>
      <c r="J681" s="3"/>
    </row>
    <row r="682" spans="1:10">
      <c r="A682" s="3"/>
      <c r="F682" s="3"/>
      <c r="G682" s="3"/>
      <c r="H682" s="3"/>
      <c r="I682" s="3"/>
      <c r="J682" s="3"/>
    </row>
    <row r="683" spans="1:10">
      <c r="A683" s="3"/>
      <c r="F683" s="3"/>
      <c r="G683" s="3"/>
      <c r="H683" s="3"/>
      <c r="I683" s="3"/>
      <c r="J683" s="3"/>
    </row>
  </sheetData>
  <mergeCells count="10">
    <mergeCell ref="B24:K24"/>
    <mergeCell ref="L24:U24"/>
    <mergeCell ref="G25:K25"/>
    <mergeCell ref="L25:P25"/>
    <mergeCell ref="Q25:U25"/>
    <mergeCell ref="F26:F27"/>
    <mergeCell ref="K26:K27"/>
    <mergeCell ref="P26:P27"/>
    <mergeCell ref="U26:U27"/>
    <mergeCell ref="B25:F25"/>
  </mergeCells>
  <printOptions horizontalCentered="1" gridLines="1"/>
  <pageMargins left="0" right="0" top="0.39370078740157483" bottom="0" header="0" footer="0"/>
  <pageSetup paperSize="9" scale="46" fitToHeight="2" orientation="portrait" blackAndWhite="1" verticalDpi="300" r:id="rId1"/>
  <headerFooter alignWithMargins="0"/>
  <colBreaks count="2" manualBreakCount="2">
    <brk id="1" max="71" man="1"/>
    <brk id="11" max="7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Дефляторы</vt:lpstr>
      <vt:lpstr>3.пч1-кв</vt:lpstr>
      <vt:lpstr>'3.пч1-кв'!Заголовки_для_печати</vt:lpstr>
      <vt:lpstr>Дефляторы!Заголовки_для_печати</vt:lpstr>
      <vt:lpstr>'3.пч1-кв'!Область_печати</vt:lpstr>
      <vt:lpstr>Дефляторы!Область_печати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Полякова Ирина Анатольевна</dc:creator>
  <cp:lastModifiedBy>Ирина</cp:lastModifiedBy>
  <cp:lastPrinted>2016-11-23T12:03:19Z</cp:lastPrinted>
  <dcterms:created xsi:type="dcterms:W3CDTF">2016-10-26T12:49:07Z</dcterms:created>
  <dcterms:modified xsi:type="dcterms:W3CDTF">2016-11-30T15:27:27Z</dcterms:modified>
</cp:coreProperties>
</file>