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8"/>
  </bookViews>
  <sheets>
    <sheet name="Материалы для сметы" sheetId="3" r:id="rId1"/>
  </sheets>
  <definedNames>
    <definedName name="_xlnm.Print_Area" localSheetId="0">'Материалы для сметы'!$I$109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3"/>
  <c r="E66"/>
  <c r="E65"/>
  <c r="E84" l="1"/>
  <c r="E101"/>
  <c r="E102" l="1"/>
</calcChain>
</file>

<file path=xl/sharedStrings.xml><?xml version="1.0" encoding="utf-8"?>
<sst xmlns="http://schemas.openxmlformats.org/spreadsheetml/2006/main" count="289" uniqueCount="198">
  <si>
    <t>Наименование</t>
  </si>
  <si>
    <t>ед.изм.</t>
  </si>
  <si>
    <t>№п.п.</t>
  </si>
  <si>
    <t>м2</t>
  </si>
  <si>
    <t>кол-во</t>
  </si>
  <si>
    <t>м</t>
  </si>
  <si>
    <t>шт</t>
  </si>
  <si>
    <t>Разборка кирпичных перегородок</t>
  </si>
  <si>
    <t>6.55-3-1</t>
  </si>
  <si>
    <t>6.63-7-5</t>
  </si>
  <si>
    <t>Разборка облицовки стен из керамических глазурованных плиток</t>
  </si>
  <si>
    <t>1м3 кладки</t>
  </si>
  <si>
    <t>100 м2 облиц</t>
  </si>
  <si>
    <t>6.54-1-6</t>
  </si>
  <si>
    <t>100м2</t>
  </si>
  <si>
    <t>цена</t>
  </si>
  <si>
    <t>Демонтаж санитарно-технических приборов унитазов со смывным бачком</t>
  </si>
  <si>
    <t>6.65-4-3</t>
  </si>
  <si>
    <t>100 компл.</t>
  </si>
  <si>
    <t>6.56-12-1</t>
  </si>
  <si>
    <t>Демонтаж дверных коробок в каменных стенах с отбивкой штукатурки в откосах</t>
  </si>
  <si>
    <t>100шт</t>
  </si>
  <si>
    <t>100 шт</t>
  </si>
  <si>
    <t>100 м2</t>
  </si>
  <si>
    <t>6.56-13-1</t>
  </si>
  <si>
    <t>Снятие дверных полотен</t>
  </si>
  <si>
    <t>6.57-2-7</t>
  </si>
  <si>
    <t>Разборка покрытий из керамических плиток</t>
  </si>
  <si>
    <t>6.67-7-5</t>
  </si>
  <si>
    <t>Демонтаж осветительных приборов, светильник для люминесцентных ламп</t>
  </si>
  <si>
    <t>6.67-7-1</t>
  </si>
  <si>
    <t>Демонтаж осветительных приборов, выключатели</t>
  </si>
  <si>
    <t>Демонтаж осветительных приборов, розетки</t>
  </si>
  <si>
    <t>6.67-6-1</t>
  </si>
  <si>
    <t>Демонтаж кабеля</t>
  </si>
  <si>
    <t>Разборка лежака из чугунных канализационных труб диаметром до 150мм</t>
  </si>
  <si>
    <t>6.65-2-3</t>
  </si>
  <si>
    <t>Переноска материалов (грузов) вручную на носилках и другой малоемкой таре, кроме пиломатериалов на первые 10м</t>
  </si>
  <si>
    <t>1т</t>
  </si>
  <si>
    <t>6.69-18-1</t>
  </si>
  <si>
    <t>6.69-18-2</t>
  </si>
  <si>
    <t>Переноска материалов (грузов) вручную , добавлять на каждые слеующие 10м к позиции 6.69-18-1</t>
  </si>
  <si>
    <t>6.65-1-1</t>
  </si>
  <si>
    <t>Разборка трубопроводов из водогазопроводных труб диаметром до 25мм (ХВС, ГВС)</t>
  </si>
  <si>
    <t>100м</t>
  </si>
  <si>
    <t>Демонтажные работы</t>
  </si>
  <si>
    <t>3.10-88-1 о.у. п.3.4.5</t>
  </si>
  <si>
    <t>Устройство короба из гипсокартонных листов (ГКЛ) с одинарным металлическим каркасом и обшивкой в один слой по системе типа "КНАУФ" (С111), глухих (примн.)</t>
  </si>
  <si>
    <t>3.15-144-1 о.у п.2.2.5</t>
  </si>
  <si>
    <t>Облицовка стен керамическими плитками на цементном растворе с заполнением швов фуговочной смесью, по кирпичу и бетону</t>
  </si>
  <si>
    <t xml:space="preserve"> + </t>
  </si>
  <si>
    <t>Цена плитки</t>
  </si>
  <si>
    <t>3.15-29-1 о.у. п.2.2.5</t>
  </si>
  <si>
    <t>Устройство подвесных потолков из декоративно-акустических плит по готовому уаркасу с установкой направляющих из алюминиевого профиля и деталей крепления</t>
  </si>
  <si>
    <t>1.1-1-863</t>
  </si>
  <si>
    <t>Комплектующие к подвесным потолкам, тип "Армстронг"</t>
  </si>
  <si>
    <t>1.1-1-2105</t>
  </si>
  <si>
    <t>Плиты акустические, марка "Армстронг", тип "Gedina" А</t>
  </si>
  <si>
    <t xml:space="preserve">3.10-21-1 о.у. п.2.2.5 </t>
  </si>
  <si>
    <t>Установка блоков в наружных и внутренних дверных проемах в каменных стенах площадь проема до 3м2</t>
  </si>
  <si>
    <t>цена поставщика</t>
  </si>
  <si>
    <t>Блоки дверные внутренние, однопольные, глухие</t>
  </si>
  <si>
    <t>Установка и крепление наличников</t>
  </si>
  <si>
    <t>6.56-14-1</t>
  </si>
  <si>
    <t>Снятие наличников</t>
  </si>
  <si>
    <t>3.9-51-1</t>
  </si>
  <si>
    <t>Демонтаж подвесных потолков из алюминиевых перфорированных или сплошных реек</t>
  </si>
  <si>
    <t>6.52-16-1</t>
  </si>
  <si>
    <t>СПЛОШНОЕ ГИДРОИЗОЛЯЦИОННОЕ ПОКРЫТИЕ СОСТАВОМ ТИПА "КАЛЬМАТРОН"</t>
  </si>
  <si>
    <t>1.1-1-1695</t>
  </si>
  <si>
    <t>Состав цементный защитный проникающего действия "Кальматрон", "Кальмафлекс"</t>
  </si>
  <si>
    <t>кг</t>
  </si>
  <si>
    <t>Электроснабжение</t>
  </si>
  <si>
    <t>Водоотведение</t>
  </si>
  <si>
    <t>Отопление и вентиляция</t>
  </si>
  <si>
    <t>Водоснабжение</t>
  </si>
  <si>
    <t>Монтажные работы</t>
  </si>
  <si>
    <t>6.65-2-1</t>
  </si>
  <si>
    <t>Разборка трубопроводов из чугунных канализационных труб диаметром до 50 мм</t>
  </si>
  <si>
    <t>100 м</t>
  </si>
  <si>
    <t>6.57-3-1</t>
  </si>
  <si>
    <t>Разборка плинтусов</t>
  </si>
  <si>
    <t>Разборка плинтусов потолочных (прим)</t>
  </si>
  <si>
    <t>СНЯТИЕ ОБОЕВ ПРОСТЫХ И УЛУЧШЕННЫХ</t>
  </si>
  <si>
    <t>6.63-6-1</t>
  </si>
  <si>
    <t>НАСТЕННОЕ ПОКРЫТИЕ СТЕКЛООБОЯМИ С ОКРАСКОЙ ПОЛИВИНИЛАЦЕТАТНЫМИ КРАСКАМИ ЗА ОДИН РАЗ С ПОДГОТОВКОЙ</t>
  </si>
  <si>
    <t>КРАСКИ ВОДНО-ДИСПЕРСИОННЫЕ ПОЛИВИНИЛАЦЕТАТНЫЕ, БЕЛЫЕ, МАРКА ВД-ВА-17</t>
  </si>
  <si>
    <t>СМЕСИ СУХИЕ ШПАТЛЕВОЧНЫЕ ДЛЯ СУХИХ ПОМЕЩЕНИЙ НА ОРГАНИЧЕСКОМ СВЯЗУЮЩЕМ (ВЕТОНИТ KR)</t>
  </si>
  <si>
    <t>ОБОИ СТЕКЛОТКАНЕВЫЕ ПОД ПОКРАСКУ ДЛЯ СТЕН И ПОТОЛКОВ, ОДНОСЛОЙНЫЕ</t>
  </si>
  <si>
    <t>3.15-140-1</t>
  </si>
  <si>
    <t>1.1-1-438</t>
  </si>
  <si>
    <t>т</t>
  </si>
  <si>
    <t>1.3-2-44</t>
  </si>
  <si>
    <t>1.1-1-1820</t>
  </si>
  <si>
    <t>Стены</t>
  </si>
  <si>
    <t>Потолки</t>
  </si>
  <si>
    <t>Полы</t>
  </si>
  <si>
    <t>100 м2 перегородки</t>
  </si>
  <si>
    <t>УСТРОЙСТВО ПЛИНТУСОВ ПОЛИВИНИЛХЛОРИДНЫХ НА ВИНТАХ САМОНАРЕЗАЮЩИХ</t>
  </si>
  <si>
    <t>ПЛИНТУСЫ ПОЛИВИНИЛХЛОРИДНЫЕ ЭЛЕКТРОТЕХНИЧЕСКИЕ СОВМЕЩЕННЫЕ</t>
  </si>
  <si>
    <t>3.11-29-3</t>
  </si>
  <si>
    <t>1.1-1-289</t>
  </si>
  <si>
    <t>УСТРОЙСТВО ПОКРЫТИЙ ИЗ ЛИНОЛЕУМА АНТИСТАТИЧЕСКОГО ВЫСОКОЙ ИЗНОСОСТОЙКОСТИ НА КЛЕЕ СО СВАРКОЙ СТЫКОВ</t>
  </si>
  <si>
    <t>КЛЕЙ ВОДНО-ДИСПЕРСИОННЫЙ АКРИЛОВЫЙ, УНИВЕРСАЛЬНЫЙ ДЛЯ УКЛАДКИ ПОЛИВИНИЛХЛОРИДНЫХ И ТЕКСТИЛЬНЫХ ПОКРЫТИЙ</t>
  </si>
  <si>
    <t>ЛИНОЛЕУМ ПОЛИВИНИЛХЛОРИДНЫЙ ВЫСОКОЙ ИЗНОСОСТОЙКОСТИ, КЛАСС 34/43, ИСТИРАЕМОСТЬ 110 (86) МКМ (Р), ГРУППА ГОРЮЧЕСТИ Г1, ТОЛЩИНА 2 ММ</t>
  </si>
  <si>
    <t>3.11-42-2</t>
  </si>
  <si>
    <t>1.1-1-3259</t>
  </si>
  <si>
    <t>1.1-1-3320</t>
  </si>
  <si>
    <t>Жгут для сварки линолеума 4мм</t>
  </si>
  <si>
    <t>?</t>
  </si>
  <si>
    <t>Демонтаж порогов алюминиевых (прим)</t>
  </si>
  <si>
    <t>ОКРАШИВАНИЕ РАНЕЕ ОКРАШЕННЫХ ПОВЕРХНОСТЕЙ ОТКОСОВ ВОДОЭМУЛЬСИОННЫМИ СОСТАВАМИ, РАНЕЕ ОКРАШЕННЫХ ВОДОЭМУЛЬСИОННОЙ КРАСКОЙ С РАСЧИСТКОЙ СТАРОЙ КРАСКИ ДО 10 %/ ПРИМ.</t>
  </si>
  <si>
    <t>ШПАТЛЕВКА КЛЕЕВАЯ</t>
  </si>
  <si>
    <t>6.62-35-4</t>
  </si>
  <si>
    <t>1.1-1-1480</t>
  </si>
  <si>
    <t>Разборка покрытий из линолеума и релина</t>
  </si>
  <si>
    <t>6.57-2-5</t>
  </si>
  <si>
    <t xml:space="preserve">Грунтовка полов </t>
  </si>
  <si>
    <t>Устройство покрытитй наливных с составом на эпоксидной смоле толщиной 3мм и грунтовкой</t>
  </si>
  <si>
    <t>ПОГРУЗКА И ВЫГРУЗКА ВРУЧНУЮ СТРОИТЕЛЬНОГО МУСОРА В САМОСВАЛ</t>
  </si>
  <si>
    <t>ПЕРЕВОЗКА СТРОИТЕЛЬНОГО МУСОРА НА РАССТОЯНИЕ 23 КМ АВТОСАМОСВАЛАМИ ГРУЗОПОДЪЕМНОСТЬЮ ДО 20 Т</t>
  </si>
  <si>
    <t>СТОИМОСТЬ КОНТЕЙНЕРА ДЛЯ МУСОРА</t>
  </si>
  <si>
    <t>6.69-86-1</t>
  </si>
  <si>
    <t>15.1-23-11</t>
  </si>
  <si>
    <t>шт.</t>
  </si>
  <si>
    <t>Демонтаж короба из гипсокартонных листов (ГКЛ) с одинарным металлическим каркасом и обшивкой в один слой по системе типа "КНАУФ" (С111), глухих (примн.) 0,8</t>
  </si>
  <si>
    <t>Демонтаж поддонов душевых</t>
  </si>
  <si>
    <t>Демонтаж точечных светильников</t>
  </si>
  <si>
    <t>Разборка перегородок до 3 метров в общественных зданиях с двухсторонней обшивкой ГКЛ или ГКЛВ листами в два слоя без изоляции (прим коэф. 0,8)</t>
  </si>
  <si>
    <t>Устройство перегородок до 3 метров в общественных зданиях с двухсторонней обшивкой ГКЛ или ГКЛВ листами в два слоя без изоляции (прим коэф. 0,8)</t>
  </si>
  <si>
    <t>Демонтаж оповещательей голосовых</t>
  </si>
  <si>
    <t>Демонтаж пожарных датчиков</t>
  </si>
  <si>
    <t>Демонтаж потолочных и настенных светильников</t>
  </si>
  <si>
    <t>Прокладка труб гофрированных алюминиевых</t>
  </si>
  <si>
    <t>Установка вентиляционных решеток ф 100мм</t>
  </si>
  <si>
    <t>Демонтаж вентиляционных решеток ф100мм</t>
  </si>
  <si>
    <t>Демонтаж кабель-каналов (прим)</t>
  </si>
  <si>
    <t>Окраска радиаторов чугунных  масляная за 2 раза</t>
  </si>
  <si>
    <t>6.62-33-2</t>
  </si>
  <si>
    <t xml:space="preserve">Масляная окраска стальных и чугунных труб отопления ф 3/4" </t>
  </si>
  <si>
    <t>6.62-32-2</t>
  </si>
  <si>
    <t>УСТАНОВКА УМЫВАЛЬНИКОВ ОДИНОЧНЫХ С ПОДВОДКОЙ ХОЛОДНОЙ И ГОРЯЧЕЙ ВОДЫ</t>
  </si>
  <si>
    <t>КРОНШТЕЙНЫ ЧУГУННЫЕ ДЛЯ УМЫВАЛЬНИКОВ И МОЕК СКРЫТЫЙ БОЛЬШОЙ КСБ, ДЛИНА 320 ММ</t>
  </si>
  <si>
    <t>СИФОНЫ БУТЫЛОЧНЫЕ ИЗ ЦВЕТНЫХ МЕТАЛЛОВ, ЛАТУННЫЕ</t>
  </si>
  <si>
    <t>ВЫПУСКИ ПЛАСТМАССОВЫЕ К САНИТАРНО-ТЕХНИЧЕСКИМ ПРИБОРАМ, К УМЫВАЛЬНИКАМ</t>
  </si>
  <si>
    <t>УМЫВАЛЬНИКИ КЕРАМИЧЕСКИЕ ПОЛУКРУГЛЫЕ 'ЛОТОС'</t>
  </si>
  <si>
    <t>ПЬЕДЕСТАЛЫ ПОД УМЫВАЛЬНИКИ 'ЛОТОС'</t>
  </si>
  <si>
    <t>ПОДВОДКИ ГИБКИЕ АРМИРОВАННЫЕ ДЛЯ ВОДЫ, АНТИВИБРАЦИОННЫЕ В КОМПЛЕКТЕ С ПРОКЛАДКАМИ, ДИАМЕТР 15 ММ, ДЛИНА 500 ММ</t>
  </si>
  <si>
    <t>КРАНЫ МУФТОВЫЕ ШАРОВЫЕ ПОЛНОПРОХОДНЫЕ, МАРКА 11Б27П1, ДАВЛЕНИЕ 1,0 (10) МПА (КГС/СМ2), ДИАМЕТР 20 ММ</t>
  </si>
  <si>
    <t>3.17-1-6</t>
  </si>
  <si>
    <t>компл.</t>
  </si>
  <si>
    <t>1.17-2-31</t>
  </si>
  <si>
    <t>1.17-2-8</t>
  </si>
  <si>
    <t>1.17-2-25</t>
  </si>
  <si>
    <t>1.17-1-39</t>
  </si>
  <si>
    <t>1.17-1-46</t>
  </si>
  <si>
    <t>1.12-5-390</t>
  </si>
  <si>
    <t>1.13-4-126</t>
  </si>
  <si>
    <t>УСТАНОВКА СМЕСИТЕЛЕЙ</t>
  </si>
  <si>
    <t>СМЕСИТЕЛИ ДЛЯ ВАНН И УМЫВАЛЬНИКОВ 'ЕЛОЧКА' С КЕРАМИЧЕСКИМ ЗАТВОРОМ И ГИБКОЙ ПОДВОДКОЙ, VIDIMA IDEAL+ARMA</t>
  </si>
  <si>
    <t>3.17-2-3</t>
  </si>
  <si>
    <t>1.17-2-17</t>
  </si>
  <si>
    <t>УСТАНОВКА УНИТАЗОВ С БАЧКОМ НЕПОСРЕДСТЕННО ПРИСОЕДИНЕННЫМ</t>
  </si>
  <si>
    <t>УНИТАЗЫ КЕРАМИЧЕСКИЕ ТАРЕЛЬЧАТЫЕ В КОМПЛЕКТЕ С АРМАТУРОЙ, РАЗМЕР 360Х460Х400 ММ, С ПРЯМЫМ ВЫПУСКОМ</t>
  </si>
  <si>
    <t>БАЧКИ СМЫВНЫЕ</t>
  </si>
  <si>
    <t>ОТВОДЫ ИЗ ПОЛИВИНИЛХЛОРИДА ДЛЯ УНИТАЗА ГОФРИРОВАННЫЕ, ДИАМЕТР 110 ММ</t>
  </si>
  <si>
    <t>СИДЕНЬЯ К УНИТАЗАМ С ПЛАСТМАССОВОЙ КРЫШКОЙ</t>
  </si>
  <si>
    <t>3.17-3-1</t>
  </si>
  <si>
    <t>1.17-1-48</t>
  </si>
  <si>
    <t>1.17-2-3</t>
  </si>
  <si>
    <t>1.17-2-45</t>
  </si>
  <si>
    <t>1.17-3-1</t>
  </si>
  <si>
    <t>6.61-1-4</t>
  </si>
  <si>
    <t>Сплошное выравнивание штукатурки стен внутри здания полимерцементным раствором при толщине намета до 10мм</t>
  </si>
  <si>
    <t>Обработка поверхности стен грунтовкой глубокого проникновения внутри помещения</t>
  </si>
  <si>
    <t>Грунтовка "Старатели"</t>
  </si>
  <si>
    <t>л</t>
  </si>
  <si>
    <t>6.57-2-8</t>
  </si>
  <si>
    <t>Отбивка штукатурки стен, потолков, площадью более 5м2</t>
  </si>
  <si>
    <t>Разборка подвесных потолков из плит "Акмигран"</t>
  </si>
  <si>
    <t>6.61-26-2</t>
  </si>
  <si>
    <t>Демонтаж облицовки стен из декоратиного бумажно-слоистого пластика или листов из синтетических материалов : по деревянной обрешетке (прим 0,8)</t>
  </si>
  <si>
    <t>Затаривание стоительного мусора в мешки</t>
  </si>
  <si>
    <t>6.69-15-1</t>
  </si>
  <si>
    <t>Разборка  цементных покрытий толщина 30мм</t>
  </si>
  <si>
    <t>Оформление (обделка) дверных проемов в перегородках с каркасом из стальных профилей ПС-3 и ПН-3: общественных зданий</t>
  </si>
  <si>
    <t>10сб</t>
  </si>
  <si>
    <t>ДЕМОНТАЖ САНИТАРНО-ТЕХНИЧЕСКИХ ПРИБОРОВ ПОДДОНОВ</t>
  </si>
  <si>
    <t>6.65-4-7</t>
  </si>
  <si>
    <t>3.15-165-1 о.у. п.3.4.6.</t>
  </si>
  <si>
    <t>цена наличника</t>
  </si>
  <si>
    <t>3.10-71-2
Поправка: ТСН-2001.О.П. п.3.4. 6</t>
  </si>
  <si>
    <t>Устройство перегородок с однорядным каркасом с обшивкой гипсокартонными листами двух сторон в один слой - двухслойные (без подготовки под отделку)
Поправка: ТСН-2001.О.П. п.3.4. 6  Наименование: Выполняемые при ремонте и реконструкции работы аналогичные технологическим процессам, характерным для нового строительства и отсутствующим в сборниках на ремонтно-строительные работы</t>
  </si>
  <si>
    <t>100 м2 перегородок за вычетом проемов</t>
  </si>
  <si>
    <t>прайс-лист</t>
  </si>
  <si>
    <t>Сантехнические перегородки (материал: ЛДСП 16 мм с двухсторонним  покрытием меламином, профиль: П-образный, алюминий)
Базисная стоимость: 421,66 = [2 400 / 1,18 /  4,92] +  2% Заг.скл</t>
  </si>
  <si>
    <t>Прочее</t>
  </si>
  <si>
    <t xml:space="preserve"> + дополнительные виды работ по установке светильников и прокладке кабелей и выключателей при нехватке бюджета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</si>
</sst>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horizontal="left"/>
    </xf>
  </cellStyleXfs>
  <cellXfs count="36">
    <xf numFmtId="0" fontId="0" fillId="0" borderId="0" xfId="0"/>
    <xf numFmtId="0" fontId="2" fillId="0" borderId="2" xfId="0" applyFont="1" applyFill="1" applyBorder="1" applyAlignment="1">
      <alignment wrapText="1"/>
    </xf>
    <xf numFmtId="14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5" fillId="0" borderId="6" xfId="0" applyFont="1" applyFill="1" applyBorder="1" applyAlignment="1">
      <alignment horizontal="left" wrapText="1"/>
    </xf>
    <xf numFmtId="14" fontId="2" fillId="0" borderId="2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topLeftCell="A101" zoomScale="124" zoomScaleNormal="124" zoomScaleSheetLayoutView="117" workbookViewId="0">
      <selection activeCell="A104" sqref="A104:A109"/>
    </sheetView>
  </sheetViews>
  <sheetFormatPr defaultRowHeight="15.6"/>
  <cols>
    <col min="1" max="1" width="8.88671875" style="6"/>
    <col min="2" max="2" width="16.44140625" style="1" customWidth="1"/>
    <col min="3" max="3" width="44.88671875" style="32" customWidth="1"/>
    <col min="4" max="4" width="13.109375" style="7" customWidth="1"/>
    <col min="5" max="5" width="11" style="7" customWidth="1"/>
    <col min="6" max="6" width="10.77734375" style="23" customWidth="1"/>
    <col min="7" max="7" width="12.6640625" style="18" bestFit="1" customWidth="1"/>
    <col min="8" max="9" width="8.88671875" style="6"/>
    <col min="10" max="10" width="21.21875" style="6" customWidth="1"/>
    <col min="11" max="16384" width="8.88671875" style="6"/>
  </cols>
  <sheetData>
    <row r="1" spans="1:11" ht="16.2" thickBot="1">
      <c r="A1" s="12" t="s">
        <v>2</v>
      </c>
      <c r="B1" s="4"/>
      <c r="C1" s="27" t="s">
        <v>0</v>
      </c>
      <c r="D1" s="5" t="s">
        <v>1</v>
      </c>
      <c r="E1" s="8" t="s">
        <v>4</v>
      </c>
      <c r="F1" s="22" t="s">
        <v>15</v>
      </c>
      <c r="G1" s="17"/>
    </row>
    <row r="2" spans="1:11">
      <c r="A2" s="13"/>
      <c r="C2" s="28" t="s">
        <v>72</v>
      </c>
      <c r="D2" s="3"/>
      <c r="E2" s="9"/>
    </row>
    <row r="3" spans="1:11" ht="31.2">
      <c r="A3" s="13">
        <v>1</v>
      </c>
      <c r="B3" s="1" t="s">
        <v>28</v>
      </c>
      <c r="C3" s="15" t="s">
        <v>29</v>
      </c>
      <c r="D3" s="3" t="s">
        <v>21</v>
      </c>
      <c r="E3" s="9">
        <v>0.19</v>
      </c>
      <c r="J3" s="20"/>
      <c r="K3" s="20"/>
    </row>
    <row r="4" spans="1:11" ht="31.2">
      <c r="A4" s="13">
        <v>2</v>
      </c>
      <c r="B4" s="1" t="s">
        <v>30</v>
      </c>
      <c r="C4" s="15" t="s">
        <v>31</v>
      </c>
      <c r="D4" s="3" t="s">
        <v>22</v>
      </c>
      <c r="E4" s="9">
        <v>0.25</v>
      </c>
    </row>
    <row r="5" spans="1:11" ht="31.2">
      <c r="A5" s="13">
        <v>3</v>
      </c>
      <c r="B5" s="1" t="s">
        <v>30</v>
      </c>
      <c r="C5" s="15" t="s">
        <v>32</v>
      </c>
      <c r="D5" s="3" t="s">
        <v>22</v>
      </c>
      <c r="E5" s="9">
        <v>1.06</v>
      </c>
    </row>
    <row r="6" spans="1:11">
      <c r="A6" s="13">
        <v>4</v>
      </c>
      <c r="B6" s="1" t="s">
        <v>33</v>
      </c>
      <c r="C6" s="15" t="s">
        <v>34</v>
      </c>
      <c r="D6" s="3" t="s">
        <v>14</v>
      </c>
      <c r="E6" s="9">
        <v>0.95</v>
      </c>
    </row>
    <row r="7" spans="1:11">
      <c r="A7" s="13">
        <v>5</v>
      </c>
      <c r="C7" s="15" t="s">
        <v>127</v>
      </c>
      <c r="D7" s="3" t="s">
        <v>21</v>
      </c>
      <c r="E7" s="9">
        <v>0.56000000000000005</v>
      </c>
    </row>
    <row r="8" spans="1:11">
      <c r="A8" s="13">
        <v>6</v>
      </c>
      <c r="C8" s="15" t="s">
        <v>130</v>
      </c>
      <c r="D8" s="3" t="s">
        <v>21</v>
      </c>
      <c r="E8" s="9">
        <v>0.03</v>
      </c>
    </row>
    <row r="9" spans="1:11">
      <c r="A9" s="13">
        <v>7</v>
      </c>
      <c r="C9" s="15" t="s">
        <v>131</v>
      </c>
      <c r="D9" s="3" t="s">
        <v>22</v>
      </c>
      <c r="E9" s="9">
        <v>0.46</v>
      </c>
    </row>
    <row r="10" spans="1:11" ht="31.2">
      <c r="A10" s="13">
        <v>8</v>
      </c>
      <c r="C10" s="15" t="s">
        <v>132</v>
      </c>
      <c r="D10" s="3" t="s">
        <v>22</v>
      </c>
      <c r="E10" s="9">
        <v>0.11</v>
      </c>
    </row>
    <row r="11" spans="1:11">
      <c r="A11" s="13">
        <v>9</v>
      </c>
      <c r="B11" s="1" t="s">
        <v>63</v>
      </c>
      <c r="C11" s="15" t="s">
        <v>136</v>
      </c>
      <c r="D11" s="3"/>
      <c r="E11" s="9"/>
    </row>
    <row r="12" spans="1:11">
      <c r="A12" s="13"/>
      <c r="C12" s="28" t="s">
        <v>74</v>
      </c>
      <c r="D12" s="3"/>
      <c r="E12" s="9"/>
    </row>
    <row r="13" spans="1:11" ht="31.2">
      <c r="A13" s="13">
        <v>10</v>
      </c>
      <c r="C13" s="15" t="s">
        <v>135</v>
      </c>
      <c r="D13" s="3" t="s">
        <v>22</v>
      </c>
      <c r="E13" s="9">
        <v>0.12</v>
      </c>
    </row>
    <row r="14" spans="1:11" ht="31.2">
      <c r="A14" s="13">
        <v>11</v>
      </c>
      <c r="C14" s="29" t="s">
        <v>133</v>
      </c>
      <c r="D14" s="3" t="s">
        <v>44</v>
      </c>
      <c r="E14" s="9">
        <v>0.35</v>
      </c>
    </row>
    <row r="15" spans="1:11" ht="31.2">
      <c r="A15" s="13">
        <v>12</v>
      </c>
      <c r="C15" s="29" t="s">
        <v>134</v>
      </c>
      <c r="D15" s="3" t="s">
        <v>22</v>
      </c>
      <c r="E15" s="9">
        <v>0.12</v>
      </c>
    </row>
    <row r="16" spans="1:11">
      <c r="A16" s="13"/>
      <c r="C16" s="30" t="s">
        <v>75</v>
      </c>
      <c r="D16" s="3"/>
      <c r="E16" s="9"/>
    </row>
    <row r="17" spans="1:5" ht="46.8">
      <c r="A17" s="13">
        <v>13</v>
      </c>
      <c r="B17" s="1" t="s">
        <v>42</v>
      </c>
      <c r="C17" s="15" t="s">
        <v>43</v>
      </c>
      <c r="D17" s="3" t="s">
        <v>44</v>
      </c>
      <c r="E17" s="9">
        <v>0.17</v>
      </c>
    </row>
    <row r="18" spans="1:5">
      <c r="A18" s="13"/>
      <c r="C18" s="28" t="s">
        <v>73</v>
      </c>
      <c r="D18" s="3"/>
      <c r="E18" s="9"/>
    </row>
    <row r="19" spans="1:5" ht="31.2">
      <c r="A19" s="13">
        <v>14</v>
      </c>
      <c r="B19" s="1" t="s">
        <v>17</v>
      </c>
      <c r="C19" s="15" t="s">
        <v>16</v>
      </c>
      <c r="D19" s="3" t="s">
        <v>18</v>
      </c>
      <c r="E19" s="9">
        <v>0.03</v>
      </c>
    </row>
    <row r="20" spans="1:5" ht="46.8">
      <c r="A20" s="13">
        <v>15</v>
      </c>
      <c r="B20" s="1" t="s">
        <v>36</v>
      </c>
      <c r="C20" s="15" t="s">
        <v>35</v>
      </c>
      <c r="D20" s="3" t="s">
        <v>14</v>
      </c>
      <c r="E20" s="9">
        <v>1.4999999999999999E-2</v>
      </c>
    </row>
    <row r="21" spans="1:5" ht="46.8">
      <c r="A21" s="13">
        <v>16</v>
      </c>
      <c r="B21" s="1" t="s">
        <v>77</v>
      </c>
      <c r="C21" s="15" t="s">
        <v>78</v>
      </c>
      <c r="D21" s="9" t="s">
        <v>79</v>
      </c>
      <c r="E21" s="7">
        <v>8.5</v>
      </c>
    </row>
    <row r="22" spans="1:5" ht="31.2">
      <c r="A22" s="13">
        <v>17</v>
      </c>
      <c r="B22" s="1" t="s">
        <v>149</v>
      </c>
      <c r="C22" s="15" t="s">
        <v>141</v>
      </c>
      <c r="D22" s="3" t="s">
        <v>150</v>
      </c>
      <c r="E22" s="9">
        <v>3</v>
      </c>
    </row>
    <row r="23" spans="1:5" ht="46.8">
      <c r="A23" s="13">
        <v>18</v>
      </c>
      <c r="B23" s="1" t="s">
        <v>151</v>
      </c>
      <c r="C23" s="15" t="s">
        <v>142</v>
      </c>
      <c r="D23" s="3" t="s">
        <v>124</v>
      </c>
      <c r="E23" s="9">
        <v>6</v>
      </c>
    </row>
    <row r="24" spans="1:5" ht="31.2">
      <c r="A24" s="13">
        <v>19</v>
      </c>
      <c r="B24" s="1" t="s">
        <v>152</v>
      </c>
      <c r="C24" s="15" t="s">
        <v>143</v>
      </c>
      <c r="D24" s="3" t="s">
        <v>124</v>
      </c>
      <c r="E24" s="9">
        <v>3</v>
      </c>
    </row>
    <row r="25" spans="1:5" ht="46.8">
      <c r="A25" s="13">
        <v>20</v>
      </c>
      <c r="B25" s="1" t="s">
        <v>153</v>
      </c>
      <c r="C25" s="15" t="s">
        <v>144</v>
      </c>
      <c r="D25" s="3" t="s">
        <v>124</v>
      </c>
      <c r="E25" s="9">
        <v>3</v>
      </c>
    </row>
    <row r="26" spans="1:5" ht="31.2">
      <c r="A26" s="13">
        <v>21</v>
      </c>
      <c r="B26" s="1" t="s">
        <v>154</v>
      </c>
      <c r="C26" s="15" t="s">
        <v>145</v>
      </c>
      <c r="D26" s="3" t="s">
        <v>124</v>
      </c>
      <c r="E26" s="9">
        <v>3</v>
      </c>
    </row>
    <row r="27" spans="1:5">
      <c r="A27" s="13">
        <v>22</v>
      </c>
      <c r="B27" s="1" t="s">
        <v>155</v>
      </c>
      <c r="C27" s="15" t="s">
        <v>146</v>
      </c>
      <c r="D27" s="3" t="s">
        <v>124</v>
      </c>
      <c r="E27" s="9">
        <v>3</v>
      </c>
    </row>
    <row r="28" spans="1:5" ht="62.4">
      <c r="A28" s="13">
        <v>23</v>
      </c>
      <c r="B28" s="1" t="s">
        <v>156</v>
      </c>
      <c r="C28" s="15" t="s">
        <v>147</v>
      </c>
      <c r="D28" s="3" t="s">
        <v>150</v>
      </c>
      <c r="E28" s="9">
        <v>6</v>
      </c>
    </row>
    <row r="29" spans="1:5" ht="62.4">
      <c r="A29" s="13">
        <v>24</v>
      </c>
      <c r="B29" s="1" t="s">
        <v>157</v>
      </c>
      <c r="C29" s="15" t="s">
        <v>148</v>
      </c>
      <c r="D29" s="3" t="s">
        <v>124</v>
      </c>
      <c r="E29" s="9">
        <v>6</v>
      </c>
    </row>
    <row r="30" spans="1:5">
      <c r="A30" s="13">
        <v>25</v>
      </c>
      <c r="B30" s="14" t="s">
        <v>160</v>
      </c>
      <c r="C30" s="31" t="s">
        <v>158</v>
      </c>
      <c r="D30" s="9" t="s">
        <v>124</v>
      </c>
      <c r="E30" s="6">
        <v>3</v>
      </c>
    </row>
    <row r="31" spans="1:5" ht="46.8">
      <c r="A31" s="13">
        <v>26</v>
      </c>
      <c r="B31" s="14" t="s">
        <v>161</v>
      </c>
      <c r="C31" s="31" t="s">
        <v>159</v>
      </c>
      <c r="D31" s="9" t="s">
        <v>124</v>
      </c>
      <c r="E31" s="6">
        <v>3</v>
      </c>
    </row>
    <row r="32" spans="1:5" ht="31.2">
      <c r="A32" s="13">
        <v>27</v>
      </c>
      <c r="B32" s="1" t="s">
        <v>167</v>
      </c>
      <c r="C32" s="15" t="s">
        <v>162</v>
      </c>
      <c r="D32" s="3" t="s">
        <v>150</v>
      </c>
      <c r="E32" s="9">
        <v>6</v>
      </c>
    </row>
    <row r="33" spans="1:5" ht="46.8">
      <c r="A33" s="13">
        <v>28</v>
      </c>
      <c r="B33" s="1" t="s">
        <v>168</v>
      </c>
      <c r="C33" s="15" t="s">
        <v>163</v>
      </c>
      <c r="D33" s="3" t="s">
        <v>150</v>
      </c>
      <c r="E33" s="9">
        <v>6</v>
      </c>
    </row>
    <row r="34" spans="1:5">
      <c r="A34" s="13">
        <v>29</v>
      </c>
      <c r="B34" s="1" t="s">
        <v>169</v>
      </c>
      <c r="C34" s="15" t="s">
        <v>164</v>
      </c>
      <c r="D34" s="3" t="s">
        <v>150</v>
      </c>
      <c r="E34" s="9">
        <v>6</v>
      </c>
    </row>
    <row r="35" spans="1:5" ht="46.8" hidden="1">
      <c r="A35" s="13">
        <v>30</v>
      </c>
      <c r="B35" s="1" t="s">
        <v>170</v>
      </c>
      <c r="C35" s="15" t="s">
        <v>165</v>
      </c>
      <c r="D35" s="3" t="s">
        <v>124</v>
      </c>
      <c r="E35" s="9"/>
    </row>
    <row r="36" spans="1:5" ht="31.2">
      <c r="A36" s="13">
        <v>31</v>
      </c>
      <c r="B36" s="1" t="s">
        <v>171</v>
      </c>
      <c r="C36" s="15" t="s">
        <v>166</v>
      </c>
      <c r="D36" s="3" t="s">
        <v>124</v>
      </c>
      <c r="E36" s="9">
        <v>6</v>
      </c>
    </row>
    <row r="37" spans="1:5" ht="62.4" hidden="1">
      <c r="A37" s="13">
        <v>32</v>
      </c>
      <c r="B37" s="1" t="s">
        <v>156</v>
      </c>
      <c r="C37" s="15" t="s">
        <v>147</v>
      </c>
      <c r="D37" s="3" t="s">
        <v>150</v>
      </c>
      <c r="E37" s="9"/>
    </row>
    <row r="38" spans="1:5" ht="62.4">
      <c r="A38" s="13">
        <v>33</v>
      </c>
      <c r="B38" s="1" t="s">
        <v>157</v>
      </c>
      <c r="C38" s="15" t="s">
        <v>148</v>
      </c>
      <c r="D38" s="3" t="s">
        <v>124</v>
      </c>
      <c r="E38" s="9">
        <v>6</v>
      </c>
    </row>
    <row r="39" spans="1:5" ht="31.2">
      <c r="A39" s="13">
        <v>34</v>
      </c>
      <c r="B39" s="14" t="s">
        <v>188</v>
      </c>
      <c r="C39" s="31" t="s">
        <v>187</v>
      </c>
      <c r="D39" s="9" t="s">
        <v>18</v>
      </c>
      <c r="E39" s="23">
        <v>1</v>
      </c>
    </row>
    <row r="40" spans="1:5">
      <c r="A40" s="13"/>
      <c r="B40" s="10"/>
      <c r="C40" s="28" t="s">
        <v>45</v>
      </c>
      <c r="D40" s="11"/>
      <c r="E40" s="9"/>
    </row>
    <row r="41" spans="1:5">
      <c r="A41" s="13">
        <v>35</v>
      </c>
      <c r="B41" s="1" t="s">
        <v>8</v>
      </c>
      <c r="C41" s="15" t="s">
        <v>7</v>
      </c>
      <c r="D41" s="3" t="s">
        <v>11</v>
      </c>
      <c r="E41" s="9">
        <v>13.05</v>
      </c>
    </row>
    <row r="42" spans="1:5" ht="31.2">
      <c r="A42" s="13">
        <v>36</v>
      </c>
      <c r="B42" s="1" t="s">
        <v>180</v>
      </c>
      <c r="C42" s="15" t="s">
        <v>178</v>
      </c>
      <c r="D42" s="3" t="s">
        <v>23</v>
      </c>
      <c r="E42" s="9">
        <v>1.42</v>
      </c>
    </row>
    <row r="43" spans="1:5" ht="31.2">
      <c r="A43" s="13">
        <v>37</v>
      </c>
      <c r="B43" s="1" t="s">
        <v>9</v>
      </c>
      <c r="C43" s="15" t="s">
        <v>10</v>
      </c>
      <c r="D43" s="3" t="s">
        <v>12</v>
      </c>
      <c r="E43" s="9">
        <v>1.42</v>
      </c>
    </row>
    <row r="44" spans="1:5" ht="31.2">
      <c r="A44" s="13">
        <v>38</v>
      </c>
      <c r="B44" s="1" t="s">
        <v>13</v>
      </c>
      <c r="C44" s="15" t="s">
        <v>179</v>
      </c>
      <c r="D44" s="3" t="s">
        <v>23</v>
      </c>
      <c r="E44" s="9">
        <v>1.1100000000000001</v>
      </c>
    </row>
    <row r="45" spans="1:5" ht="46.8">
      <c r="A45" s="13">
        <v>39</v>
      </c>
      <c r="B45" s="1" t="s">
        <v>65</v>
      </c>
      <c r="C45" s="32" t="s">
        <v>66</v>
      </c>
      <c r="D45" s="3" t="s">
        <v>23</v>
      </c>
      <c r="E45" s="9">
        <v>0.26</v>
      </c>
    </row>
    <row r="46" spans="1:5" ht="31.2">
      <c r="A46" s="13">
        <v>40</v>
      </c>
      <c r="B46" s="1" t="s">
        <v>19</v>
      </c>
      <c r="C46" s="15" t="s">
        <v>20</v>
      </c>
      <c r="D46" s="3" t="s">
        <v>22</v>
      </c>
      <c r="E46" s="9">
        <v>0.27</v>
      </c>
    </row>
    <row r="47" spans="1:5">
      <c r="A47" s="13">
        <v>41</v>
      </c>
      <c r="B47" s="1" t="s">
        <v>24</v>
      </c>
      <c r="C47" s="15" t="s">
        <v>25</v>
      </c>
      <c r="D47" s="3">
        <v>100</v>
      </c>
      <c r="E47" s="9">
        <v>0.39</v>
      </c>
    </row>
    <row r="48" spans="1:5">
      <c r="A48" s="13">
        <v>42</v>
      </c>
      <c r="B48" s="1" t="s">
        <v>63</v>
      </c>
      <c r="C48" s="15" t="s">
        <v>64</v>
      </c>
      <c r="D48" s="3" t="s">
        <v>44</v>
      </c>
      <c r="E48" s="9">
        <v>2.6</v>
      </c>
    </row>
    <row r="49" spans="1:5">
      <c r="A49" s="13">
        <v>43</v>
      </c>
      <c r="B49" s="1" t="s">
        <v>80</v>
      </c>
      <c r="C49" s="15" t="s">
        <v>81</v>
      </c>
      <c r="D49" s="3" t="s">
        <v>79</v>
      </c>
      <c r="E49" s="9">
        <v>2.72</v>
      </c>
    </row>
    <row r="50" spans="1:5">
      <c r="A50" s="13">
        <v>44</v>
      </c>
      <c r="B50" s="1" t="s">
        <v>80</v>
      </c>
      <c r="C50" s="15" t="s">
        <v>82</v>
      </c>
      <c r="D50" s="3" t="s">
        <v>79</v>
      </c>
      <c r="E50" s="9">
        <v>1.004</v>
      </c>
    </row>
    <row r="51" spans="1:5">
      <c r="A51" s="13">
        <v>45</v>
      </c>
      <c r="B51" s="1" t="s">
        <v>84</v>
      </c>
      <c r="C51" s="15" t="s">
        <v>83</v>
      </c>
      <c r="D51" s="3" t="s">
        <v>23</v>
      </c>
      <c r="E51" s="9">
        <v>2.29</v>
      </c>
    </row>
    <row r="52" spans="1:5">
      <c r="A52" s="13">
        <v>46</v>
      </c>
      <c r="B52" s="1" t="s">
        <v>80</v>
      </c>
      <c r="C52" s="15" t="s">
        <v>110</v>
      </c>
      <c r="D52" s="3" t="s">
        <v>79</v>
      </c>
      <c r="E52" s="9">
        <f>0.224</f>
        <v>0.224</v>
      </c>
    </row>
    <row r="53" spans="1:5">
      <c r="A53" s="13">
        <v>47</v>
      </c>
      <c r="B53" s="1" t="s">
        <v>116</v>
      </c>
      <c r="C53" s="33" t="s">
        <v>115</v>
      </c>
      <c r="D53" s="3" t="s">
        <v>44</v>
      </c>
      <c r="E53" s="9">
        <v>1.78</v>
      </c>
    </row>
    <row r="54" spans="1:5" ht="31.2">
      <c r="A54" s="13">
        <v>48</v>
      </c>
      <c r="B54" s="1" t="s">
        <v>177</v>
      </c>
      <c r="C54" s="15" t="s">
        <v>184</v>
      </c>
      <c r="D54" s="3" t="s">
        <v>23</v>
      </c>
      <c r="E54" s="9">
        <v>1.22</v>
      </c>
    </row>
    <row r="55" spans="1:5">
      <c r="A55" s="13">
        <v>49</v>
      </c>
      <c r="B55" s="1" t="s">
        <v>26</v>
      </c>
      <c r="C55" s="15" t="s">
        <v>27</v>
      </c>
      <c r="D55" s="3" t="s">
        <v>23</v>
      </c>
      <c r="E55" s="9">
        <v>1.22</v>
      </c>
    </row>
    <row r="56" spans="1:5" ht="62.4">
      <c r="A56" s="13">
        <v>50</v>
      </c>
      <c r="C56" s="15" t="s">
        <v>128</v>
      </c>
      <c r="D56" s="3"/>
      <c r="E56" s="9">
        <v>1.98</v>
      </c>
    </row>
    <row r="57" spans="1:5" ht="78">
      <c r="A57" s="13">
        <v>51</v>
      </c>
      <c r="B57" s="1" t="s">
        <v>46</v>
      </c>
      <c r="C57" s="15" t="s">
        <v>125</v>
      </c>
      <c r="D57" s="3" t="s">
        <v>14</v>
      </c>
      <c r="E57" s="9">
        <v>0.2</v>
      </c>
    </row>
    <row r="58" spans="1:5">
      <c r="A58" s="13">
        <v>52</v>
      </c>
      <c r="C58" s="15" t="s">
        <v>126</v>
      </c>
      <c r="D58" s="3" t="s">
        <v>6</v>
      </c>
      <c r="E58" s="9">
        <v>1</v>
      </c>
    </row>
    <row r="59" spans="1:5" ht="62.4">
      <c r="A59" s="13">
        <v>53</v>
      </c>
      <c r="C59" s="15" t="s">
        <v>181</v>
      </c>
      <c r="D59" s="3" t="s">
        <v>14</v>
      </c>
      <c r="E59" s="9">
        <v>2.4300000000000002</v>
      </c>
    </row>
    <row r="60" spans="1:5" ht="18">
      <c r="A60" s="13"/>
      <c r="B60" s="10"/>
      <c r="C60" s="34" t="s">
        <v>76</v>
      </c>
      <c r="D60" s="11"/>
      <c r="E60" s="9"/>
    </row>
    <row r="61" spans="1:5">
      <c r="A61" s="13"/>
      <c r="B61" s="10"/>
      <c r="C61" s="28" t="s">
        <v>96</v>
      </c>
      <c r="D61" s="11"/>
      <c r="E61" s="9"/>
    </row>
    <row r="62" spans="1:5">
      <c r="A62" s="13">
        <v>54</v>
      </c>
      <c r="B62" s="10"/>
      <c r="C62" s="29" t="s">
        <v>117</v>
      </c>
      <c r="D62" s="21"/>
      <c r="E62" s="19"/>
    </row>
    <row r="63" spans="1:5" ht="46.8">
      <c r="A63" s="13">
        <v>55</v>
      </c>
      <c r="B63" s="10"/>
      <c r="C63" s="29" t="s">
        <v>118</v>
      </c>
      <c r="D63" s="19" t="s">
        <v>14</v>
      </c>
      <c r="E63" s="19">
        <v>2.74</v>
      </c>
    </row>
    <row r="64" spans="1:5" ht="62.4">
      <c r="A64" s="13">
        <v>56</v>
      </c>
      <c r="B64" s="1" t="s">
        <v>105</v>
      </c>
      <c r="C64" s="29" t="s">
        <v>102</v>
      </c>
      <c r="D64" s="19" t="s">
        <v>23</v>
      </c>
      <c r="E64" s="19">
        <v>2.74</v>
      </c>
    </row>
    <row r="65" spans="1:6" ht="62.4">
      <c r="A65" s="13">
        <v>57</v>
      </c>
      <c r="B65" s="1" t="s">
        <v>106</v>
      </c>
      <c r="C65" s="29" t="s">
        <v>103</v>
      </c>
      <c r="D65" s="19" t="s">
        <v>71</v>
      </c>
      <c r="E65" s="19">
        <f>E64*0.36</f>
        <v>0.98640000000000005</v>
      </c>
    </row>
    <row r="66" spans="1:6" ht="62.4">
      <c r="A66" s="13">
        <v>58</v>
      </c>
      <c r="B66" s="1" t="s">
        <v>107</v>
      </c>
      <c r="C66" s="32" t="s">
        <v>104</v>
      </c>
      <c r="D66" s="7" t="s">
        <v>3</v>
      </c>
      <c r="E66" s="7">
        <f>E64*1.07</f>
        <v>2.9318000000000004</v>
      </c>
    </row>
    <row r="67" spans="1:6">
      <c r="A67" s="13">
        <v>59</v>
      </c>
      <c r="C67" s="32" t="s">
        <v>108</v>
      </c>
      <c r="D67" s="7" t="s">
        <v>109</v>
      </c>
    </row>
    <row r="68" spans="1:6" ht="46.8">
      <c r="A68" s="13">
        <v>60</v>
      </c>
      <c r="B68" s="1" t="s">
        <v>67</v>
      </c>
      <c r="C68" s="15" t="s">
        <v>68</v>
      </c>
      <c r="D68" s="7" t="s">
        <v>23</v>
      </c>
      <c r="E68" s="3">
        <v>0.26</v>
      </c>
    </row>
    <row r="69" spans="1:6" ht="31.2">
      <c r="A69" s="13">
        <v>61</v>
      </c>
      <c r="B69" s="1" t="s">
        <v>69</v>
      </c>
      <c r="C69" s="15" t="s">
        <v>70</v>
      </c>
      <c r="D69" s="7" t="s">
        <v>71</v>
      </c>
      <c r="E69" s="3">
        <v>132.08000000000001</v>
      </c>
    </row>
    <row r="70" spans="1:6">
      <c r="A70" s="13">
        <v>62</v>
      </c>
      <c r="B70" s="1" t="s">
        <v>26</v>
      </c>
      <c r="C70" s="15" t="s">
        <v>27</v>
      </c>
      <c r="D70" s="3" t="s">
        <v>14</v>
      </c>
      <c r="E70" s="9">
        <v>1.22</v>
      </c>
    </row>
    <row r="71" spans="1:6" ht="46.8">
      <c r="A71" s="13">
        <v>63</v>
      </c>
      <c r="B71" s="1" t="s">
        <v>100</v>
      </c>
      <c r="C71" s="15" t="s">
        <v>98</v>
      </c>
      <c r="D71" s="3" t="s">
        <v>79</v>
      </c>
      <c r="E71" s="9">
        <v>1.516</v>
      </c>
    </row>
    <row r="72" spans="1:6" ht="31.2">
      <c r="A72" s="13">
        <v>64</v>
      </c>
      <c r="B72" s="1" t="s">
        <v>101</v>
      </c>
      <c r="C72" s="15" t="s">
        <v>99</v>
      </c>
      <c r="D72" s="3" t="s">
        <v>5</v>
      </c>
      <c r="E72" s="9">
        <v>1.516</v>
      </c>
    </row>
    <row r="73" spans="1:6">
      <c r="A73" s="13">
        <v>65</v>
      </c>
      <c r="C73" s="28" t="s">
        <v>94</v>
      </c>
      <c r="D73" s="3"/>
      <c r="E73" s="9"/>
    </row>
    <row r="74" spans="1:6" ht="78">
      <c r="A74" s="13">
        <v>66</v>
      </c>
      <c r="B74" s="1" t="s">
        <v>46</v>
      </c>
      <c r="C74" s="15" t="s">
        <v>47</v>
      </c>
      <c r="D74" s="3" t="s">
        <v>97</v>
      </c>
      <c r="E74" s="9">
        <v>4.2500000000000003E-2</v>
      </c>
    </row>
    <row r="75" spans="1:6" ht="46.8">
      <c r="A75" s="13">
        <v>67</v>
      </c>
      <c r="B75" s="1" t="s">
        <v>189</v>
      </c>
      <c r="C75" s="15" t="s">
        <v>174</v>
      </c>
      <c r="D75" s="3" t="s">
        <v>44</v>
      </c>
      <c r="E75" s="9">
        <v>3.66</v>
      </c>
    </row>
    <row r="76" spans="1:6" ht="31.2">
      <c r="A76" s="13">
        <v>68</v>
      </c>
      <c r="B76" s="1" t="s">
        <v>60</v>
      </c>
      <c r="C76" s="15" t="s">
        <v>175</v>
      </c>
      <c r="D76" s="3" t="s">
        <v>176</v>
      </c>
      <c r="E76" s="9">
        <v>109.8</v>
      </c>
      <c r="F76" s="23">
        <v>580</v>
      </c>
    </row>
    <row r="77" spans="1:6" ht="46.8">
      <c r="A77" s="13">
        <v>69</v>
      </c>
      <c r="B77" s="1" t="s">
        <v>89</v>
      </c>
      <c r="C77" s="15" t="s">
        <v>85</v>
      </c>
      <c r="D77" s="3" t="s">
        <v>23</v>
      </c>
      <c r="E77" s="9">
        <v>3.66</v>
      </c>
    </row>
    <row r="78" spans="1:6" ht="46.8">
      <c r="A78" s="13">
        <v>70</v>
      </c>
      <c r="B78" s="1" t="s">
        <v>90</v>
      </c>
      <c r="C78" s="15" t="s">
        <v>86</v>
      </c>
      <c r="D78" s="3" t="s">
        <v>91</v>
      </c>
      <c r="E78" s="9">
        <v>6.5299999999999997E-2</v>
      </c>
    </row>
    <row r="79" spans="1:6" ht="46.8">
      <c r="A79" s="13">
        <v>71</v>
      </c>
      <c r="B79" s="1" t="s">
        <v>92</v>
      </c>
      <c r="C79" s="15" t="s">
        <v>87</v>
      </c>
      <c r="D79" s="3" t="s">
        <v>71</v>
      </c>
      <c r="E79" s="9">
        <v>489</v>
      </c>
    </row>
    <row r="80" spans="1:6" ht="31.2">
      <c r="A80" s="13">
        <v>72</v>
      </c>
      <c r="B80" s="1" t="s">
        <v>93</v>
      </c>
      <c r="C80" s="15" t="s">
        <v>88</v>
      </c>
      <c r="D80" s="2" t="s">
        <v>3</v>
      </c>
      <c r="E80" s="24">
        <v>457.18</v>
      </c>
    </row>
    <row r="81" spans="1:6" ht="93.6">
      <c r="A81" s="13">
        <v>73</v>
      </c>
      <c r="B81" s="1" t="s">
        <v>113</v>
      </c>
      <c r="C81" s="15" t="s">
        <v>111</v>
      </c>
      <c r="D81" s="2" t="s">
        <v>23</v>
      </c>
      <c r="E81" s="25">
        <v>3.66</v>
      </c>
    </row>
    <row r="82" spans="1:6">
      <c r="A82" s="13">
        <v>74</v>
      </c>
      <c r="B82" s="1" t="s">
        <v>114</v>
      </c>
      <c r="C82" s="15" t="s">
        <v>112</v>
      </c>
      <c r="D82" s="2" t="s">
        <v>91</v>
      </c>
      <c r="E82" s="26">
        <v>2E-3</v>
      </c>
    </row>
    <row r="83" spans="1:6" ht="46.8">
      <c r="A83" s="13">
        <v>75</v>
      </c>
      <c r="B83" s="1" t="s">
        <v>90</v>
      </c>
      <c r="C83" s="15" t="s">
        <v>86</v>
      </c>
      <c r="D83" s="2" t="s">
        <v>91</v>
      </c>
      <c r="E83" s="26">
        <v>2.4799999999999999E-2</v>
      </c>
    </row>
    <row r="84" spans="1:6" ht="46.8">
      <c r="A84" s="13">
        <v>76</v>
      </c>
      <c r="B84" s="1" t="s">
        <v>58</v>
      </c>
      <c r="C84" s="15" t="s">
        <v>59</v>
      </c>
      <c r="D84" s="3" t="s">
        <v>3</v>
      </c>
      <c r="E84" s="9">
        <f>5*1.8+1.6*6</f>
        <v>18.600000000000001</v>
      </c>
    </row>
    <row r="85" spans="1:6" ht="31.2">
      <c r="A85" s="13">
        <v>77</v>
      </c>
      <c r="B85" s="1" t="s">
        <v>60</v>
      </c>
      <c r="C85" s="15" t="s">
        <v>61</v>
      </c>
      <c r="D85" s="3" t="s">
        <v>6</v>
      </c>
      <c r="E85" s="9">
        <v>11</v>
      </c>
      <c r="F85" s="23">
        <v>9700</v>
      </c>
    </row>
    <row r="86" spans="1:6" ht="62.4">
      <c r="A86" s="13">
        <v>78</v>
      </c>
      <c r="B86" s="1" t="s">
        <v>186</v>
      </c>
      <c r="C86" s="15" t="s">
        <v>185</v>
      </c>
      <c r="D86" s="3" t="s">
        <v>22</v>
      </c>
      <c r="E86" s="9">
        <v>5.5E-2</v>
      </c>
    </row>
    <row r="87" spans="1:6">
      <c r="A87" s="13">
        <v>79</v>
      </c>
      <c r="C87" s="15" t="s">
        <v>62</v>
      </c>
      <c r="D87" s="3" t="s">
        <v>79</v>
      </c>
      <c r="E87" s="9">
        <v>0.11</v>
      </c>
    </row>
    <row r="88" spans="1:6">
      <c r="A88" s="13">
        <v>80</v>
      </c>
      <c r="C88" s="15" t="s">
        <v>190</v>
      </c>
      <c r="D88" s="3" t="s">
        <v>79</v>
      </c>
      <c r="E88" s="9">
        <v>0.11</v>
      </c>
    </row>
    <row r="89" spans="1:6" ht="62.4">
      <c r="A89" s="13">
        <v>81</v>
      </c>
      <c r="B89" s="1" t="s">
        <v>48</v>
      </c>
      <c r="C89" s="15" t="s">
        <v>49</v>
      </c>
      <c r="D89" s="3" t="s">
        <v>14</v>
      </c>
      <c r="E89" s="9">
        <v>0.95</v>
      </c>
    </row>
    <row r="90" spans="1:6">
      <c r="A90" s="13">
        <v>82</v>
      </c>
      <c r="B90" s="1" t="s">
        <v>50</v>
      </c>
      <c r="C90" s="15" t="s">
        <v>51</v>
      </c>
      <c r="D90" s="3"/>
      <c r="E90" s="9"/>
    </row>
    <row r="91" spans="1:6" ht="62.4">
      <c r="A91" s="13">
        <v>83</v>
      </c>
      <c r="C91" s="15" t="s">
        <v>129</v>
      </c>
      <c r="D91" s="3" t="s">
        <v>14</v>
      </c>
      <c r="E91" s="9">
        <v>0.105</v>
      </c>
    </row>
    <row r="92" spans="1:6" ht="31.2">
      <c r="A92" s="13">
        <v>84</v>
      </c>
      <c r="B92" s="1" t="s">
        <v>138</v>
      </c>
      <c r="C92" s="15" t="s">
        <v>137</v>
      </c>
      <c r="D92" s="3" t="s">
        <v>23</v>
      </c>
      <c r="E92" s="9">
        <v>0.28699999999999998</v>
      </c>
    </row>
    <row r="93" spans="1:6" ht="31.2">
      <c r="A93" s="13">
        <v>85</v>
      </c>
      <c r="B93" s="1" t="s">
        <v>140</v>
      </c>
      <c r="C93" s="15" t="s">
        <v>139</v>
      </c>
      <c r="D93" s="3" t="s">
        <v>44</v>
      </c>
      <c r="E93" s="9">
        <v>0.105</v>
      </c>
    </row>
    <row r="94" spans="1:6" ht="46.8">
      <c r="A94" s="13">
        <v>86</v>
      </c>
      <c r="B94" s="1" t="s">
        <v>189</v>
      </c>
      <c r="C94" s="15" t="s">
        <v>174</v>
      </c>
      <c r="D94" s="3" t="s">
        <v>44</v>
      </c>
      <c r="E94" s="9">
        <v>0.95</v>
      </c>
    </row>
    <row r="95" spans="1:6" ht="31.2">
      <c r="A95" s="13">
        <v>87</v>
      </c>
      <c r="B95" s="1" t="s">
        <v>60</v>
      </c>
      <c r="C95" s="15" t="s">
        <v>175</v>
      </c>
      <c r="D95" s="3" t="s">
        <v>176</v>
      </c>
      <c r="E95" s="9">
        <v>19</v>
      </c>
      <c r="F95" s="23">
        <v>580</v>
      </c>
    </row>
    <row r="96" spans="1:6" ht="46.8">
      <c r="A96" s="13">
        <v>88</v>
      </c>
      <c r="B96" s="1" t="s">
        <v>172</v>
      </c>
      <c r="C96" s="15" t="s">
        <v>173</v>
      </c>
      <c r="D96" s="3" t="s">
        <v>44</v>
      </c>
      <c r="E96" s="9">
        <v>0.95</v>
      </c>
    </row>
    <row r="97" spans="1:7" ht="171.6">
      <c r="A97" s="13">
        <v>89</v>
      </c>
      <c r="B97" s="1" t="s">
        <v>191</v>
      </c>
      <c r="C97" s="32" t="s">
        <v>192</v>
      </c>
      <c r="D97" s="7" t="s">
        <v>193</v>
      </c>
      <c r="E97" s="7">
        <v>15.6</v>
      </c>
    </row>
    <row r="98" spans="1:7" ht="93.6">
      <c r="A98" s="13">
        <v>90</v>
      </c>
      <c r="B98" s="1" t="s">
        <v>194</v>
      </c>
      <c r="C98" s="15" t="s">
        <v>195</v>
      </c>
      <c r="D98" s="3" t="s">
        <v>3</v>
      </c>
      <c r="E98" s="9">
        <v>15.6</v>
      </c>
    </row>
    <row r="99" spans="1:7">
      <c r="A99" s="13"/>
      <c r="C99" s="28" t="s">
        <v>95</v>
      </c>
      <c r="D99" s="3"/>
      <c r="E99" s="9"/>
    </row>
    <row r="100" spans="1:7" ht="78">
      <c r="A100" s="13">
        <v>91</v>
      </c>
      <c r="B100" s="1" t="s">
        <v>52</v>
      </c>
      <c r="C100" s="15" t="s">
        <v>53</v>
      </c>
      <c r="D100" s="3" t="s">
        <v>14</v>
      </c>
      <c r="E100" s="9">
        <v>2.9</v>
      </c>
    </row>
    <row r="101" spans="1:7" ht="31.2">
      <c r="A101" s="13">
        <v>92</v>
      </c>
      <c r="B101" s="1" t="s">
        <v>54</v>
      </c>
      <c r="C101" s="15" t="s">
        <v>55</v>
      </c>
      <c r="D101" s="3" t="s">
        <v>3</v>
      </c>
      <c r="E101" s="9">
        <f>E100</f>
        <v>2.9</v>
      </c>
    </row>
    <row r="102" spans="1:7" ht="31.2">
      <c r="A102" s="13">
        <v>93</v>
      </c>
      <c r="B102" s="1" t="s">
        <v>56</v>
      </c>
      <c r="C102" s="32" t="s">
        <v>57</v>
      </c>
      <c r="D102" s="3" t="s">
        <v>3</v>
      </c>
      <c r="E102" s="9">
        <f>E101*1.1</f>
        <v>3.19</v>
      </c>
    </row>
    <row r="103" spans="1:7">
      <c r="A103" s="13"/>
      <c r="C103" s="30" t="s">
        <v>196</v>
      </c>
      <c r="D103" s="3"/>
      <c r="E103" s="9"/>
    </row>
    <row r="104" spans="1:7" ht="46.8">
      <c r="A104" s="13">
        <v>94</v>
      </c>
      <c r="B104" s="1" t="s">
        <v>39</v>
      </c>
      <c r="C104" s="15" t="s">
        <v>37</v>
      </c>
      <c r="D104" s="3" t="s">
        <v>38</v>
      </c>
      <c r="E104" s="9">
        <v>735</v>
      </c>
    </row>
    <row r="105" spans="1:7" ht="46.8">
      <c r="A105" s="13">
        <v>95</v>
      </c>
      <c r="B105" s="1" t="s">
        <v>40</v>
      </c>
      <c r="C105" s="15" t="s">
        <v>41</v>
      </c>
      <c r="D105" s="3" t="s">
        <v>38</v>
      </c>
      <c r="E105" s="9">
        <v>270</v>
      </c>
    </row>
    <row r="106" spans="1:7">
      <c r="A106" s="13">
        <v>96</v>
      </c>
      <c r="B106" s="14" t="s">
        <v>183</v>
      </c>
      <c r="C106" s="15" t="s">
        <v>182</v>
      </c>
      <c r="D106" s="9" t="s">
        <v>91</v>
      </c>
      <c r="E106" s="19">
        <v>62</v>
      </c>
    </row>
    <row r="107" spans="1:7" ht="31.2">
      <c r="A107" s="13">
        <v>97</v>
      </c>
      <c r="B107" s="14" t="s">
        <v>122</v>
      </c>
      <c r="C107" s="35" t="s">
        <v>119</v>
      </c>
      <c r="D107" s="24" t="s">
        <v>91</v>
      </c>
      <c r="E107" s="7">
        <v>62</v>
      </c>
    </row>
    <row r="108" spans="1:7" ht="46.8">
      <c r="A108" s="13">
        <v>98</v>
      </c>
      <c r="B108" s="6" t="s">
        <v>123</v>
      </c>
      <c r="C108" s="35" t="s">
        <v>120</v>
      </c>
      <c r="D108" s="24" t="s">
        <v>91</v>
      </c>
      <c r="E108" s="7">
        <v>62</v>
      </c>
      <c r="F108" s="7"/>
    </row>
    <row r="109" spans="1:7" ht="31.2">
      <c r="A109" s="13">
        <v>99</v>
      </c>
      <c r="B109" s="14" t="s">
        <v>60</v>
      </c>
      <c r="C109" s="35" t="s">
        <v>121</v>
      </c>
      <c r="D109" s="24" t="s">
        <v>124</v>
      </c>
      <c r="E109" s="7">
        <v>16</v>
      </c>
      <c r="F109" s="23">
        <v>7500</v>
      </c>
    </row>
    <row r="110" spans="1:7" ht="62.4">
      <c r="A110" s="13"/>
      <c r="C110" s="15" t="s">
        <v>197</v>
      </c>
      <c r="D110" s="2"/>
      <c r="E110" s="24"/>
      <c r="G110" s="16"/>
    </row>
    <row r="111" spans="1:7">
      <c r="A111" s="13"/>
      <c r="C111" s="28"/>
      <c r="D111" s="2"/>
      <c r="E111" s="24"/>
      <c r="F111" s="23">
        <v>6000000</v>
      </c>
      <c r="G111" s="16"/>
    </row>
    <row r="112" spans="1:7">
      <c r="A112" s="13"/>
      <c r="C112" s="15"/>
      <c r="D112" s="2"/>
      <c r="E112" s="24"/>
    </row>
    <row r="113" spans="1:5">
      <c r="A113" s="13"/>
      <c r="C113" s="15"/>
      <c r="D113" s="2"/>
      <c r="E113" s="24"/>
    </row>
    <row r="114" spans="1:5">
      <c r="A114" s="13"/>
      <c r="C114" s="15"/>
      <c r="D114" s="2"/>
      <c r="E114" s="24"/>
    </row>
    <row r="115" spans="1:5">
      <c r="A115" s="13"/>
      <c r="C115" s="15"/>
      <c r="D115" s="2"/>
      <c r="E115" s="24"/>
    </row>
    <row r="116" spans="1:5">
      <c r="A116" s="13"/>
      <c r="C116" s="15"/>
      <c r="D116" s="2"/>
      <c r="E116" s="24"/>
    </row>
    <row r="117" spans="1:5">
      <c r="A117" s="13"/>
      <c r="C117" s="15"/>
      <c r="D117" s="2"/>
      <c r="E117" s="24"/>
    </row>
    <row r="118" spans="1:5">
      <c r="A118" s="13"/>
      <c r="C118" s="15"/>
      <c r="D118" s="2"/>
      <c r="E118" s="24"/>
    </row>
    <row r="119" spans="1:5">
      <c r="A119" s="13"/>
      <c r="C119" s="15"/>
      <c r="D119" s="2"/>
      <c r="E119" s="24"/>
    </row>
    <row r="120" spans="1:5">
      <c r="A120" s="13"/>
      <c r="C120" s="15"/>
      <c r="D120" s="2"/>
      <c r="E120" s="24"/>
    </row>
    <row r="121" spans="1:5">
      <c r="A121" s="13"/>
      <c r="C121" s="15"/>
      <c r="D121" s="2"/>
      <c r="E121" s="24"/>
    </row>
    <row r="122" spans="1:5">
      <c r="A122" s="13"/>
      <c r="C122" s="15"/>
      <c r="D122" s="2"/>
      <c r="E122" s="24"/>
    </row>
    <row r="123" spans="1:5">
      <c r="A123" s="13"/>
      <c r="C123" s="15"/>
      <c r="D123" s="2"/>
      <c r="E123" s="24"/>
    </row>
    <row r="124" spans="1:5">
      <c r="A124" s="13"/>
      <c r="C124" s="15"/>
      <c r="D124" s="2"/>
      <c r="E124" s="24"/>
    </row>
    <row r="125" spans="1:5">
      <c r="A125" s="13"/>
      <c r="C125" s="15"/>
      <c r="D125" s="2"/>
      <c r="E125" s="24"/>
    </row>
    <row r="126" spans="1:5">
      <c r="A126" s="13"/>
      <c r="C126" s="15"/>
      <c r="D126" s="2"/>
      <c r="E126" s="24"/>
    </row>
    <row r="127" spans="1:5">
      <c r="A127" s="13"/>
      <c r="C127" s="15"/>
      <c r="D127" s="2"/>
      <c r="E127" s="24"/>
    </row>
    <row r="128" spans="1:5">
      <c r="A128" s="13"/>
      <c r="C128" s="15"/>
      <c r="D128" s="2"/>
      <c r="E128" s="24"/>
    </row>
    <row r="129" spans="1:5">
      <c r="A129" s="13"/>
      <c r="C129" s="15"/>
      <c r="D129" s="2"/>
      <c r="E129" s="24"/>
    </row>
    <row r="130" spans="1:5">
      <c r="A130" s="13"/>
      <c r="C130" s="15"/>
      <c r="D130" s="2"/>
      <c r="E130" s="24"/>
    </row>
    <row r="131" spans="1:5">
      <c r="A131" s="13"/>
      <c r="C131" s="15"/>
      <c r="D131" s="2"/>
      <c r="E131" s="24"/>
    </row>
    <row r="132" spans="1:5">
      <c r="A132" s="13"/>
      <c r="C132" s="15"/>
      <c r="D132" s="2"/>
      <c r="E132" s="24"/>
    </row>
    <row r="133" spans="1:5">
      <c r="A133" s="13"/>
      <c r="C133" s="15"/>
      <c r="D133" s="2"/>
      <c r="E133" s="24"/>
    </row>
    <row r="134" spans="1:5">
      <c r="A134" s="13"/>
      <c r="C134" s="15"/>
      <c r="D134" s="2"/>
      <c r="E134" s="24"/>
    </row>
    <row r="135" spans="1:5">
      <c r="A135" s="13"/>
      <c r="C135" s="15"/>
      <c r="D135" s="2"/>
      <c r="E135" s="24"/>
    </row>
    <row r="136" spans="1:5">
      <c r="A136" s="13"/>
      <c r="C136" s="15"/>
      <c r="D136" s="2"/>
      <c r="E136" s="24"/>
    </row>
    <row r="137" spans="1:5">
      <c r="A137" s="13"/>
      <c r="C137" s="15"/>
      <c r="D137" s="2"/>
      <c r="E137" s="24"/>
    </row>
    <row r="138" spans="1:5">
      <c r="A138" s="13"/>
      <c r="C138" s="15"/>
      <c r="D138" s="3"/>
      <c r="E138" s="24"/>
    </row>
    <row r="139" spans="1:5">
      <c r="A139" s="13"/>
      <c r="C139" s="15"/>
      <c r="D139" s="2"/>
      <c r="E139" s="24"/>
    </row>
    <row r="140" spans="1:5">
      <c r="A140" s="13"/>
      <c r="C140" s="15"/>
      <c r="D140" s="3"/>
      <c r="E140" s="24"/>
    </row>
    <row r="141" spans="1:5">
      <c r="A141" s="13"/>
      <c r="C141" s="15"/>
      <c r="D141" s="3"/>
      <c r="E141" s="24"/>
    </row>
    <row r="142" spans="1:5">
      <c r="A142" s="13"/>
      <c r="C142" s="15"/>
      <c r="D142" s="3"/>
      <c r="E142" s="24"/>
    </row>
    <row r="143" spans="1:5">
      <c r="A143" s="13"/>
      <c r="C143" s="15"/>
      <c r="D143" s="3"/>
      <c r="E143" s="24"/>
    </row>
  </sheetData>
  <pageMargins left="0.7" right="0.7" top="0.75" bottom="0.75" header="0.3" footer="0.3"/>
  <pageSetup paperSize="9" scale="95" orientation="portrait" horizontalDpi="300" verticalDpi="300" r:id="rId1"/>
  <rowBreaks count="1" manualBreakCount="1"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Материалы для сметы</vt:lpstr>
      <vt:lpstr>'Материалы для сметы'!Область_печати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2019-09-13T04:19:57Z</dcterms:modified>
</cp:coreProperties>
</file>