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trade.sharepoint.com/sites/msteams_c629da/Shared Documents/NovotradeDoc/ННС сервис/"/>
    </mc:Choice>
  </mc:AlternateContent>
  <xr:revisionPtr revIDLastSave="43" documentId="13_ncr:1_{AEBDB57C-9955-49BA-ACB0-95E73B285ED2}" xr6:coauthVersionLast="47" xr6:coauthVersionMax="47" xr10:uidLastSave="{5CA32ED9-59DB-4D7B-8DCD-57EBB2B0E745}"/>
  <bookViews>
    <workbookView xWindow="0" yWindow="3465" windowWidth="21600" windowHeight="11295" xr2:uid="{AC7DE837-E584-4F73-869E-6B6B2113745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11" i="1"/>
  <c r="F5" i="1"/>
  <c r="G5" i="1" s="1"/>
  <c r="F13" i="1"/>
  <c r="G13" i="1" s="1"/>
  <c r="G11" i="1"/>
  <c r="F15" i="1"/>
  <c r="G15" i="1" s="1"/>
  <c r="F19" i="1"/>
  <c r="G19" i="1" s="1"/>
  <c r="F3" i="1"/>
  <c r="G3" i="1" s="1"/>
  <c r="F6" i="1"/>
  <c r="G6" i="1" s="1"/>
  <c r="F7" i="1"/>
  <c r="G7" i="1" s="1"/>
  <c r="F8" i="1"/>
  <c r="G8" i="1" s="1"/>
  <c r="F9" i="1"/>
  <c r="G9" i="1" s="1"/>
  <c r="F10" i="1"/>
  <c r="G10" i="1" s="1"/>
  <c r="F14" i="1"/>
  <c r="G14" i="1" s="1"/>
  <c r="F16" i="1"/>
  <c r="G16" i="1" s="1"/>
  <c r="F17" i="1"/>
  <c r="G17" i="1" s="1"/>
  <c r="F18" i="1"/>
  <c r="G18" i="1" s="1"/>
  <c r="F20" i="1"/>
  <c r="G20" i="1" s="1"/>
  <c r="F21" i="1"/>
  <c r="G21" i="1" s="1"/>
  <c r="F22" i="1"/>
  <c r="G22" i="1" s="1"/>
  <c r="F23" i="1" l="1"/>
</calcChain>
</file>

<file path=xl/sharedStrings.xml><?xml version="1.0" encoding="utf-8"?>
<sst xmlns="http://schemas.openxmlformats.org/spreadsheetml/2006/main" count="48" uniqueCount="31">
  <si>
    <t>шт</t>
  </si>
  <si>
    <t>м</t>
  </si>
  <si>
    <t>Ввод кабеля ВОК в здание</t>
  </si>
  <si>
    <t>Монтаж креставины</t>
  </si>
  <si>
    <t>Сборка муфты или кросса</t>
  </si>
  <si>
    <t>Зачистка и разделка бронированного кабеля</t>
  </si>
  <si>
    <t>Сварка оптоволокна 1-8 волокон</t>
  </si>
  <si>
    <t>Комплект №6 для ввода (Б1, В3, Г3, К6, Л6, ББ)</t>
  </si>
  <si>
    <t>Комплект №3 для ввода ОК (МТОК-Б1, В3, К6, ББ)</t>
  </si>
  <si>
    <t>Устройство УПМК 600 для подвески муфт и запаса кабеля, оцинкованная</t>
  </si>
  <si>
    <t>Труба гофрированная двустенная 50мм</t>
  </si>
  <si>
    <t>Вставка из трубы гофрированной двустенной 50мм</t>
  </si>
  <si>
    <t>Муфта соединительная для двустенной трубы d=50</t>
  </si>
  <si>
    <t>Материалы</t>
  </si>
  <si>
    <t>Работа</t>
  </si>
  <si>
    <t>кол.</t>
  </si>
  <si>
    <t>Ед. изм.</t>
  </si>
  <si>
    <t>Цена за ед. без НДС 20%</t>
  </si>
  <si>
    <t>Цена без НДС 20%</t>
  </si>
  <si>
    <t>Цена с НДС 20%</t>
  </si>
  <si>
    <t>Итого с НДС 20%</t>
  </si>
  <si>
    <t>п/п</t>
  </si>
  <si>
    <t>Востановление ВОЛС на обьекте "Новороснефтесервис" Расчет стоимости вариант 1</t>
  </si>
  <si>
    <t>Прокладка кабеля ВОК в трубе гофрированной двустенной 50мм в грунте</t>
  </si>
  <si>
    <t>Прокладка кабеля ВОК в трубе гофрированной двустенной 50мм в паьерне</t>
  </si>
  <si>
    <t>Демонтаж кабеля ВОК</t>
  </si>
  <si>
    <t>Комплект кассеты КТ-3645 (стяжки, маркеры, КЗДС-40 ш)</t>
  </si>
  <si>
    <t xml:space="preserve">Муфта оптическая Муфта МТОК-В3/216-1КТ3645-К </t>
  </si>
  <si>
    <t>Сальник PG-29</t>
  </si>
  <si>
    <t>Монтаж сальника</t>
  </si>
  <si>
    <t>Huatel HTSC-F02 (4 волокна) волоконно-оптическая муфта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</si>
</sst>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925F-6515-4EE7-82EC-8732FF921813}">
  <dimension ref="A1:G37"/>
  <sheetViews>
    <sheetView tabSelected="1" workbookViewId="0">
      <selection activeCell="E17" sqref="E17"/>
    </sheetView>
  </sheetViews>
  <sheetFormatPr defaultRowHeight="15" x14ac:dyDescent="0.25"/>
  <cols>
    <col min="1" max="1" width="9.140625" style="2"/>
    <col min="2" max="2" width="71.7109375" style="3" bestFit="1" customWidth="1"/>
    <col min="3" max="4" width="9.140625" style="2"/>
    <col min="5" max="5" width="12.7109375" style="2" bestFit="1" customWidth="1"/>
    <col min="6" max="7" width="10.5703125" style="2" bestFit="1" customWidth="1"/>
  </cols>
  <sheetData>
    <row r="1" spans="1:7" ht="15.75" x14ac:dyDescent="0.25">
      <c r="A1" s="21" t="s">
        <v>22</v>
      </c>
      <c r="B1" s="21"/>
      <c r="C1" s="21"/>
      <c r="D1" s="21"/>
      <c r="E1" s="21"/>
      <c r="F1" s="21"/>
      <c r="G1" s="21"/>
    </row>
    <row r="2" spans="1:7" ht="30" x14ac:dyDescent="0.25">
      <c r="A2" s="4" t="s">
        <v>21</v>
      </c>
      <c r="B2" s="5" t="s">
        <v>13</v>
      </c>
      <c r="C2" s="4" t="s">
        <v>16</v>
      </c>
      <c r="D2" s="4" t="s">
        <v>15</v>
      </c>
      <c r="E2" s="6" t="s">
        <v>17</v>
      </c>
      <c r="F2" s="6" t="s">
        <v>18</v>
      </c>
      <c r="G2" s="6" t="s">
        <v>19</v>
      </c>
    </row>
    <row r="3" spans="1:7" x14ac:dyDescent="0.25">
      <c r="A3" s="8">
        <v>1</v>
      </c>
      <c r="B3" s="9" t="s">
        <v>27</v>
      </c>
      <c r="C3" s="10" t="s">
        <v>0</v>
      </c>
      <c r="D3" s="10">
        <v>2</v>
      </c>
      <c r="E3" s="11">
        <v>3566</v>
      </c>
      <c r="F3" s="11">
        <f t="shared" ref="F3:F21" si="0">E3*D3</f>
        <v>7132</v>
      </c>
      <c r="G3" s="12">
        <f>F3+F3*0.2</f>
        <v>8558.4</v>
      </c>
    </row>
    <row r="4" spans="1:7" x14ac:dyDescent="0.25">
      <c r="A4" s="13"/>
      <c r="B4" s="14" t="s">
        <v>30</v>
      </c>
      <c r="C4" s="15" t="s">
        <v>0</v>
      </c>
      <c r="D4" s="15">
        <v>1</v>
      </c>
      <c r="E4" s="16">
        <v>517.66</v>
      </c>
      <c r="F4" s="11">
        <f t="shared" si="0"/>
        <v>517.66</v>
      </c>
      <c r="G4" s="12">
        <f>F4+F4*0.2</f>
        <v>621.19200000000001</v>
      </c>
    </row>
    <row r="5" spans="1:7" x14ac:dyDescent="0.25">
      <c r="A5" s="13">
        <v>2</v>
      </c>
      <c r="B5" s="14" t="s">
        <v>26</v>
      </c>
      <c r="C5" s="15" t="s">
        <v>0</v>
      </c>
      <c r="D5" s="15">
        <v>2</v>
      </c>
      <c r="E5" s="16">
        <v>300</v>
      </c>
      <c r="F5" s="17">
        <f t="shared" si="0"/>
        <v>600</v>
      </c>
      <c r="G5" s="18">
        <f>F5+F5*0.2</f>
        <v>720</v>
      </c>
    </row>
    <row r="6" spans="1:7" x14ac:dyDescent="0.25">
      <c r="A6" s="8">
        <v>3</v>
      </c>
      <c r="B6" s="19" t="s">
        <v>8</v>
      </c>
      <c r="C6" s="20" t="s">
        <v>0</v>
      </c>
      <c r="D6" s="20">
        <v>2</v>
      </c>
      <c r="E6" s="17">
        <v>450</v>
      </c>
      <c r="F6" s="17">
        <f t="shared" si="0"/>
        <v>900</v>
      </c>
      <c r="G6" s="18">
        <f t="shared" ref="G6:G22" si="1">F6+F6*0.2</f>
        <v>1080</v>
      </c>
    </row>
    <row r="7" spans="1:7" x14ac:dyDescent="0.25">
      <c r="A7" s="13">
        <v>4</v>
      </c>
      <c r="B7" s="19" t="s">
        <v>7</v>
      </c>
      <c r="C7" s="20" t="s">
        <v>0</v>
      </c>
      <c r="D7" s="20">
        <v>2</v>
      </c>
      <c r="E7" s="17">
        <v>650</v>
      </c>
      <c r="F7" s="17">
        <f t="shared" si="0"/>
        <v>1300</v>
      </c>
      <c r="G7" s="18">
        <f t="shared" si="1"/>
        <v>1560</v>
      </c>
    </row>
    <row r="8" spans="1:7" x14ac:dyDescent="0.25">
      <c r="A8" s="8">
        <v>5</v>
      </c>
      <c r="B8" s="19" t="s">
        <v>9</v>
      </c>
      <c r="C8" s="20" t="s">
        <v>0</v>
      </c>
      <c r="D8" s="20">
        <v>2</v>
      </c>
      <c r="E8" s="17">
        <v>500</v>
      </c>
      <c r="F8" s="17">
        <f t="shared" si="0"/>
        <v>1000</v>
      </c>
      <c r="G8" s="18">
        <f t="shared" si="1"/>
        <v>1200</v>
      </c>
    </row>
    <row r="9" spans="1:7" x14ac:dyDescent="0.25">
      <c r="A9" s="13">
        <v>6</v>
      </c>
      <c r="B9" s="19" t="s">
        <v>10</v>
      </c>
      <c r="C9" s="20" t="s">
        <v>1</v>
      </c>
      <c r="D9" s="20">
        <v>2</v>
      </c>
      <c r="E9" s="17">
        <v>150</v>
      </c>
      <c r="F9" s="17">
        <f t="shared" si="0"/>
        <v>300</v>
      </c>
      <c r="G9" s="18">
        <f t="shared" si="1"/>
        <v>360</v>
      </c>
    </row>
    <row r="10" spans="1:7" x14ac:dyDescent="0.25">
      <c r="A10" s="8">
        <v>7</v>
      </c>
      <c r="B10" s="19" t="s">
        <v>12</v>
      </c>
      <c r="C10" s="20" t="s">
        <v>0</v>
      </c>
      <c r="D10" s="20">
        <v>2</v>
      </c>
      <c r="E10" s="17">
        <v>800</v>
      </c>
      <c r="F10" s="17">
        <f t="shared" si="0"/>
        <v>1600</v>
      </c>
      <c r="G10" s="18">
        <f t="shared" si="1"/>
        <v>1920</v>
      </c>
    </row>
    <row r="11" spans="1:7" x14ac:dyDescent="0.25">
      <c r="A11" s="13">
        <v>8</v>
      </c>
      <c r="B11" s="27" t="s">
        <v>28</v>
      </c>
      <c r="C11" s="28" t="s">
        <v>0</v>
      </c>
      <c r="D11" s="28">
        <v>8</v>
      </c>
      <c r="E11" s="29">
        <v>132</v>
      </c>
      <c r="F11" s="29">
        <f t="shared" si="0"/>
        <v>1056</v>
      </c>
      <c r="G11" s="30">
        <f t="shared" si="1"/>
        <v>1267.2</v>
      </c>
    </row>
    <row r="12" spans="1:7" x14ac:dyDescent="0.25">
      <c r="A12" s="31"/>
      <c r="B12" s="32" t="s">
        <v>14</v>
      </c>
      <c r="C12" s="33"/>
      <c r="D12" s="34"/>
      <c r="E12" s="34"/>
      <c r="F12" s="34"/>
      <c r="G12" s="35"/>
    </row>
    <row r="13" spans="1:7" x14ac:dyDescent="0.25">
      <c r="A13" s="8">
        <v>1</v>
      </c>
      <c r="B13" s="36" t="s">
        <v>25</v>
      </c>
      <c r="C13" s="10" t="s">
        <v>1</v>
      </c>
      <c r="D13" s="10">
        <v>30</v>
      </c>
      <c r="E13" s="11">
        <v>25</v>
      </c>
      <c r="F13" s="11">
        <f t="shared" si="0"/>
        <v>750</v>
      </c>
      <c r="G13" s="12">
        <f t="shared" si="1"/>
        <v>900</v>
      </c>
    </row>
    <row r="14" spans="1:7" x14ac:dyDescent="0.25">
      <c r="A14" s="37">
        <v>2</v>
      </c>
      <c r="B14" s="19" t="s">
        <v>11</v>
      </c>
      <c r="C14" s="20" t="s">
        <v>0</v>
      </c>
      <c r="D14" s="20">
        <v>1</v>
      </c>
      <c r="E14" s="17">
        <v>1000</v>
      </c>
      <c r="F14" s="17">
        <f t="shared" si="0"/>
        <v>1000</v>
      </c>
      <c r="G14" s="18">
        <f t="shared" si="1"/>
        <v>1200</v>
      </c>
    </row>
    <row r="15" spans="1:7" x14ac:dyDescent="0.25">
      <c r="A15" s="8">
        <v>3</v>
      </c>
      <c r="B15" s="19" t="s">
        <v>29</v>
      </c>
      <c r="C15" s="20" t="s">
        <v>0</v>
      </c>
      <c r="D15" s="20">
        <v>8</v>
      </c>
      <c r="E15" s="17">
        <v>264</v>
      </c>
      <c r="F15" s="17">
        <f t="shared" si="0"/>
        <v>2112</v>
      </c>
      <c r="G15" s="18">
        <f t="shared" si="1"/>
        <v>2534.4</v>
      </c>
    </row>
    <row r="16" spans="1:7" x14ac:dyDescent="0.25">
      <c r="A16" s="37">
        <v>4</v>
      </c>
      <c r="B16" s="19" t="s">
        <v>23</v>
      </c>
      <c r="C16" s="20" t="s">
        <v>1</v>
      </c>
      <c r="D16" s="20">
        <v>25</v>
      </c>
      <c r="E16" s="17">
        <v>120</v>
      </c>
      <c r="F16" s="17">
        <f t="shared" si="0"/>
        <v>3000</v>
      </c>
      <c r="G16" s="18">
        <f t="shared" si="1"/>
        <v>3600</v>
      </c>
    </row>
    <row r="17" spans="1:7" x14ac:dyDescent="0.25">
      <c r="A17" s="8">
        <v>5</v>
      </c>
      <c r="B17" s="19" t="s">
        <v>24</v>
      </c>
      <c r="C17" s="20" t="s">
        <v>1</v>
      </c>
      <c r="D17" s="20">
        <v>20</v>
      </c>
      <c r="E17" s="17">
        <v>100</v>
      </c>
      <c r="F17" s="17">
        <f t="shared" si="0"/>
        <v>2000</v>
      </c>
      <c r="G17" s="18">
        <f t="shared" si="1"/>
        <v>2400</v>
      </c>
    </row>
    <row r="18" spans="1:7" x14ac:dyDescent="0.25">
      <c r="A18" s="37">
        <v>6</v>
      </c>
      <c r="B18" s="19" t="s">
        <v>2</v>
      </c>
      <c r="C18" s="20" t="s">
        <v>0</v>
      </c>
      <c r="D18" s="20">
        <v>2</v>
      </c>
      <c r="E18" s="17">
        <v>500</v>
      </c>
      <c r="F18" s="17">
        <f t="shared" si="0"/>
        <v>1000</v>
      </c>
      <c r="G18" s="18">
        <f t="shared" si="1"/>
        <v>1200</v>
      </c>
    </row>
    <row r="19" spans="1:7" x14ac:dyDescent="0.25">
      <c r="A19" s="8">
        <v>7</v>
      </c>
      <c r="B19" s="19" t="s">
        <v>3</v>
      </c>
      <c r="C19" s="20" t="s">
        <v>0</v>
      </c>
      <c r="D19" s="20">
        <v>2</v>
      </c>
      <c r="E19" s="17">
        <v>500</v>
      </c>
      <c r="F19" s="17">
        <f t="shared" si="0"/>
        <v>1000</v>
      </c>
      <c r="G19" s="18">
        <f t="shared" si="1"/>
        <v>1200</v>
      </c>
    </row>
    <row r="20" spans="1:7" x14ac:dyDescent="0.25">
      <c r="A20" s="37">
        <v>8</v>
      </c>
      <c r="B20" s="19" t="s">
        <v>4</v>
      </c>
      <c r="C20" s="20" t="s">
        <v>0</v>
      </c>
      <c r="D20" s="20">
        <v>3</v>
      </c>
      <c r="E20" s="17">
        <v>600</v>
      </c>
      <c r="F20" s="17">
        <f t="shared" si="0"/>
        <v>1800</v>
      </c>
      <c r="G20" s="18">
        <f t="shared" si="1"/>
        <v>2160</v>
      </c>
    </row>
    <row r="21" spans="1:7" x14ac:dyDescent="0.25">
      <c r="A21" s="8">
        <v>9</v>
      </c>
      <c r="B21" s="19" t="s">
        <v>5</v>
      </c>
      <c r="C21" s="20" t="s">
        <v>0</v>
      </c>
      <c r="D21" s="20">
        <v>10</v>
      </c>
      <c r="E21" s="17">
        <v>500</v>
      </c>
      <c r="F21" s="17">
        <f t="shared" si="0"/>
        <v>5000</v>
      </c>
      <c r="G21" s="18">
        <f t="shared" si="1"/>
        <v>6000</v>
      </c>
    </row>
    <row r="22" spans="1:7" x14ac:dyDescent="0.25">
      <c r="A22" s="37">
        <v>10</v>
      </c>
      <c r="B22" s="27" t="s">
        <v>6</v>
      </c>
      <c r="C22" s="28" t="s">
        <v>0</v>
      </c>
      <c r="D22" s="28">
        <v>32</v>
      </c>
      <c r="E22" s="29">
        <v>300</v>
      </c>
      <c r="F22" s="29">
        <f>E22*D22</f>
        <v>9600</v>
      </c>
      <c r="G22" s="30">
        <f t="shared" si="1"/>
        <v>11520</v>
      </c>
    </row>
    <row r="23" spans="1:7" x14ac:dyDescent="0.25">
      <c r="A23" s="1"/>
      <c r="B23" s="7" t="s">
        <v>20</v>
      </c>
      <c r="C23" s="22"/>
      <c r="D23" s="23"/>
      <c r="E23" s="24"/>
      <c r="F23" s="25">
        <f>SUM(G3:G22)</f>
        <v>50001.192000000003</v>
      </c>
      <c r="G23" s="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</sheetData>
  <mergeCells count="4">
    <mergeCell ref="A1:G1"/>
    <mergeCell ref="C12:G12"/>
    <mergeCell ref="F23:G23"/>
    <mergeCell ref="C23:E2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68397F00E760648A793A5E9048721AF" ma:contentTypeVersion="8" ma:contentTypeDescription="Создание документа." ma:contentTypeScope="" ma:versionID="df1cbd4f3b77041723f6e197b50ab5c3">
  <xsd:schema xmlns:xsd="http://www.w3.org/2001/XMLSchema" xmlns:xs="http://www.w3.org/2001/XMLSchema" xmlns:p="http://schemas.microsoft.com/office/2006/metadata/properties" xmlns:ns2="ef34fd67-7ab4-4dff-af17-612a67de2e7c" targetNamespace="http://schemas.microsoft.com/office/2006/metadata/properties" ma:root="true" ma:fieldsID="1783ffde393dc94787bc223472b55353" ns2:_="">
    <xsd:import namespace="ef34fd67-7ab4-4dff-af17-612a67de2e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4fd67-7ab4-4dff-af17-612a67de2e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D63853-4D3A-4B9F-8580-458651291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045E8F-2F12-4BDA-8BB8-B139C4D93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4fd67-7ab4-4dff-af17-612a67de2e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E1792-5AF9-4E0C-B94C-74A1D8337E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Евгений Рябушкин</cp:lastModifiedBy>
  <dcterms:created xsi:type="dcterms:W3CDTF">2021-10-07T11:36:40Z</dcterms:created>
  <dcterms:modified xsi:type="dcterms:W3CDTF">2022-03-25T08:47:40Z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0x010100468397F00E760648A793A5E9048721AF</vt:lpwstr>
  </property>
</Properties>
</file>