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ЭтаКнига"/>
  <bookViews>
    <workbookView xWindow="0" yWindow="0" windowWidth="10125" windowHeight="4575"/>
  </bookViews>
  <sheets>
    <sheet name="1" sheetId="28" r:id="rId1"/>
  </sheets>
  <externalReferences>
    <externalReference r:id="rId2"/>
  </externalReferences>
  <definedNames>
    <definedName name="БАЗА">'[1]2-ВЕДОМОСТЬ  с пониж. и НДС'!$A$11:$E$473</definedName>
    <definedName name="наим.работ">'[1]календ.распред 167 дн 19.03 (2)'!$B$14:$F$481</definedName>
    <definedName name="_xlnm.Print_Area" localSheetId="0">'1'!$A$1:$I$28</definedName>
    <definedName name="основа" localSheetId="0">#REF!</definedName>
    <definedName name="основа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28" l="1"/>
  <c r="H36" i="28"/>
  <c r="I36" i="28" s="1"/>
  <c r="I35" i="28"/>
  <c r="I34" i="28"/>
  <c r="I33" i="28"/>
  <c r="I19" i="28"/>
  <c r="I14" i="28"/>
  <c r="I12" i="28"/>
  <c r="I25" i="28" l="1"/>
  <c r="I26" i="28" l="1"/>
  <c r="H16" i="28"/>
  <c r="I15" i="28"/>
  <c r="I16" i="28" l="1"/>
  <c r="H22" i="28" l="1"/>
  <c r="I22" i="28" s="1"/>
  <c r="I11" i="28"/>
</calcChain>
</file>

<file path=xl/sharedStrings.xml><?xml version="1.0" encoding="utf-8"?>
<sst xmlns="http://schemas.openxmlformats.org/spreadsheetml/2006/main" count="88" uniqueCount="58">
  <si>
    <t>Номер</t>
  </si>
  <si>
    <t>Наименование работ</t>
  </si>
  <si>
    <t>Ед. изм.</t>
  </si>
  <si>
    <t>по порядку</t>
  </si>
  <si>
    <t>Договорная цена</t>
  </si>
  <si>
    <t>Кол-во</t>
  </si>
  <si>
    <t>Стоимость, руб.</t>
  </si>
  <si>
    <t>м3</t>
  </si>
  <si>
    <t>м2</t>
  </si>
  <si>
    <t>Стоимость работ в т.ч. НДС</t>
  </si>
  <si>
    <t>Цена за ед., руб. работа+материал</t>
  </si>
  <si>
    <t>РАСЧЕТ ОБЪЕМОВ</t>
  </si>
  <si>
    <t>кг</t>
  </si>
  <si>
    <t>прим</t>
  </si>
  <si>
    <t xml:space="preserve">СМР
</t>
  </si>
  <si>
    <t>ДЕМОНТАЖ</t>
  </si>
  <si>
    <t xml:space="preserve">Демонтаж профлиста (стены) </t>
  </si>
  <si>
    <t>М/КОНСТРКУЦИИ</t>
  </si>
  <si>
    <t>Монтаж м/конструкций (стойки, кровля, парапет на кровле, 5,8х0,6)</t>
  </si>
  <si>
    <t xml:space="preserve">100х100х3 (88 м/п) </t>
  </si>
  <si>
    <t xml:space="preserve">Демонтаж профлиста (кровля) </t>
  </si>
  <si>
    <t>Окраска за 2 раза м/конструкций</t>
  </si>
  <si>
    <t xml:space="preserve">пароизоляция </t>
  </si>
  <si>
    <t xml:space="preserve">Пленка пароизоляционная ТехноНИКОЛЬ, лента отделочная из пленочного материала тм.DuPont Tyvek Butyl  </t>
  </si>
  <si>
    <t>Плиты теплоизоляционные из жесткого пенополиизоцианурата (PIR) ТехноНИКОЛЬ  LOGICPIR PROF</t>
  </si>
  <si>
    <t>Утепление кровли толщ. 120 мм</t>
  </si>
  <si>
    <t xml:space="preserve">шт </t>
  </si>
  <si>
    <t>Монтаж стоек на хим. анкеры</t>
  </si>
  <si>
    <t>прим.: Парапет нужен чтобы отсечь утепляемую часть кровли от сущ.</t>
  </si>
  <si>
    <t>КРОВЛЯ</t>
  </si>
  <si>
    <t>100х100х3 (88 м/п) , сварка</t>
  </si>
  <si>
    <t>Винты самонарезающие из металлов с маркировкой «HARPOON»</t>
  </si>
  <si>
    <t>Реконструкция предполагаемого помещения под размещение гофроформирователя</t>
  </si>
  <si>
    <t>CТЕНЫ</t>
  </si>
  <si>
    <t>Устройство гидроизоляции кровли, с нахлестом на парапет  (h=0,3 м) и свесом по периметру</t>
  </si>
  <si>
    <t>Материал рулонный кровельный и гидроизоляционный полимерный ПВХ Logicroof RP     V-RP 1,2мм   мембрана серая 2,10х25м  Телескопический крепеж ТЕХНОНИКОЛЬ 50мм Саморез сверлоконечный ТЕХНОНИКОЛЬ (452 шт.)</t>
  </si>
  <si>
    <t>Сэндвич панели ТСП-Z-100-1190 ГОСТ32603-2021, саморезы по металлу "Harpoon" ф5,5х160мм (254 шт)</t>
  </si>
  <si>
    <t>мп</t>
  </si>
  <si>
    <t>Монтаж сэдвич панелей (стены) RAL9002 100 мм</t>
  </si>
  <si>
    <t>Монтаж  нащельников и отливов</t>
  </si>
  <si>
    <t>Изготовление нащельников и отливов</t>
  </si>
  <si>
    <t>теплоизоляционные минераловатные плиты</t>
  </si>
  <si>
    <t xml:space="preserve"> саморезы</t>
  </si>
  <si>
    <t>Металл с полимерным покрытием толщ.0,5мм  RAL9002</t>
  </si>
  <si>
    <t>упак,</t>
  </si>
  <si>
    <t xml:space="preserve">Монтаж профлиста (демонтируемого с кровли) </t>
  </si>
  <si>
    <t>Внимание! С одной стороны (12,8 м*) затрудненный монтаж (стесненные условия, проход 0,6 м). Уточнить у монтажников возможность и способ крепежа (изнутри?)</t>
  </si>
  <si>
    <t>по одной стороне 12,8* м монтаж нащельников невозможен</t>
  </si>
  <si>
    <t>ПРИМЕЧАНИЕ: объемы расчитаны без учета раскроя материала,  т.к. неизвестны длины закупаемых сендвич-панелей, по стене 12,8 м* в стесненных условиях логична покупка панелей от 6 м, либо использование спец. техники (уточнить у монтажников)  и при покупке материала уточнять у поставщика особенности раскроя и %обрезки, нахлеста.</t>
  </si>
  <si>
    <t>Изготовление  м/конструкций (стойки, кровля, парапет на кровле, 5,8х0,6) электроды МР-3 D 3,0 мм (1 кг)</t>
  </si>
  <si>
    <t>ДОПОЛНИТЕЛЬНЫЕ РАБОТЫ (по желанию заказчика)</t>
  </si>
  <si>
    <t>выравнивающая стяжка 0,05 м</t>
  </si>
  <si>
    <t>Изготовление  м/конструкций (над контейнерами) электроды МР-3 D 3,0 мм (1 кг)</t>
  </si>
  <si>
    <t>70х70х3 (69 м/п) , сварка</t>
  </si>
  <si>
    <t>ЦПС</t>
  </si>
  <si>
    <t xml:space="preserve">Монтаж профлиста (демонтируемого со стен) </t>
  </si>
  <si>
    <t xml:space="preserve">100х100х3 (69 м/п) </t>
  </si>
  <si>
    <t xml:space="preserve">Московская обл., г. Наро-Фоминский р-н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</si>
</sst>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* #,##0.00;* \-#,##0.00;* &quot;-&quot;??;@"/>
    <numFmt numFmtId="166" formatCode="_-* #,##0.00&quot;р.&quot;_-;\-* #,##0.00&quot;р.&quot;_-;_-* &quot;-&quot;??&quot;р.&quot;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4" tint="-0.499984740745262"/>
      <name val="Calibri"/>
      <family val="2"/>
      <scheme val="minor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11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0"/>
      <name val="Times New Roman"/>
      <family val="2"/>
      <charset val="204"/>
    </font>
    <font>
      <sz val="8"/>
      <name val="Calibri"/>
      <family val="2"/>
      <scheme val="minor"/>
    </font>
    <font>
      <sz val="12"/>
      <color theme="0" tint="-0.34998626667073579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2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9" fillId="0" borderId="0"/>
    <xf numFmtId="165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3" fillId="0" borderId="5">
      <alignment horizontal="center"/>
    </xf>
    <xf numFmtId="0" fontId="7" fillId="0" borderId="0">
      <alignment vertical="top"/>
    </xf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8" borderId="9" applyNumberFormat="0" applyAlignment="0" applyProtection="0"/>
    <xf numFmtId="0" fontId="19" fillId="8" borderId="9" applyNumberFormat="0" applyAlignment="0" applyProtection="0"/>
    <xf numFmtId="0" fontId="13" fillId="0" borderId="5">
      <alignment horizontal="center"/>
    </xf>
    <xf numFmtId="0" fontId="13" fillId="0" borderId="0">
      <alignment vertical="top"/>
    </xf>
    <xf numFmtId="0" fontId="20" fillId="21" borderId="10" applyNumberFormat="0" applyAlignment="0" applyProtection="0"/>
    <xf numFmtId="0" fontId="20" fillId="21" borderId="10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13" fillId="0" borderId="0">
      <alignment horizontal="right" vertical="top" wrapText="1"/>
    </xf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26" fillId="22" borderId="15" applyNumberFormat="0" applyAlignment="0" applyProtection="0"/>
    <xf numFmtId="0" fontId="26" fillId="22" borderId="15" applyNumberFormat="0" applyAlignment="0" applyProtection="0"/>
    <xf numFmtId="0" fontId="13" fillId="0" borderId="5">
      <alignment horizontal="center" wrapText="1"/>
    </xf>
    <xf numFmtId="0" fontId="7" fillId="0" borderId="0">
      <alignment vertical="top"/>
    </xf>
    <xf numFmtId="0" fontId="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7" fillId="0" borderId="0"/>
    <xf numFmtId="0" fontId="7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7" fillId="0" borderId="0"/>
    <xf numFmtId="0" fontId="3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5">
      <alignment horizontal="center" wrapText="1"/>
    </xf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24" borderId="16" applyNumberFormat="0" applyFont="0" applyAlignment="0" applyProtection="0"/>
    <xf numFmtId="0" fontId="9" fillId="24" borderId="16" applyNumberFormat="0" applyFont="0" applyAlignment="0" applyProtection="0"/>
    <xf numFmtId="0" fontId="13" fillId="0" borderId="5">
      <alignment horizontal="center"/>
    </xf>
    <xf numFmtId="0" fontId="13" fillId="0" borderId="5">
      <alignment horizontal="center" wrapText="1"/>
    </xf>
    <xf numFmtId="0" fontId="7" fillId="0" borderId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>
      <alignment horizontal="center"/>
    </xf>
    <xf numFmtId="164" fontId="7" fillId="0" borderId="0" applyFont="0" applyFill="0" applyBorder="0" applyAlignment="0" applyProtection="0"/>
    <xf numFmtId="0" fontId="13" fillId="0" borderId="0">
      <alignment horizontal="left" vertical="top"/>
    </xf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3" fillId="0" borderId="0"/>
  </cellStyleXfs>
  <cellXfs count="62">
    <xf numFmtId="0" fontId="0" fillId="0" borderId="0" xfId="0"/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3" fontId="5" fillId="2" borderId="0" xfId="0" applyNumberFormat="1" applyFont="1" applyFill="1" applyProtection="1">
      <protection locked="0"/>
    </xf>
    <xf numFmtId="164" fontId="4" fillId="2" borderId="1" xfId="1" applyFont="1" applyFill="1" applyBorder="1" applyAlignment="1" applyProtection="1">
      <alignment horizontal="center" vertical="center" wrapText="1"/>
      <protection locked="0"/>
    </xf>
    <xf numFmtId="49" fontId="4" fillId="2" borderId="5" xfId="1" applyNumberFormat="1" applyFont="1" applyFill="1" applyBorder="1" applyAlignment="1" applyProtection="1">
      <alignment horizontal="center" vertical="center"/>
      <protection locked="0"/>
    </xf>
    <xf numFmtId="3" fontId="4" fillId="2" borderId="4" xfId="0" applyNumberFormat="1" applyFont="1" applyFill="1" applyBorder="1" applyAlignment="1" applyProtection="1">
      <alignment horizontal="center"/>
      <protection locked="0"/>
    </xf>
    <xf numFmtId="3" fontId="4" fillId="2" borderId="5" xfId="0" applyNumberFormat="1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Protection="1">
      <protection locked="0"/>
    </xf>
    <xf numFmtId="164" fontId="3" fillId="2" borderId="0" xfId="1" applyFont="1" applyFill="1" applyProtection="1">
      <protection locked="0"/>
    </xf>
    <xf numFmtId="164" fontId="14" fillId="2" borderId="0" xfId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166" fontId="4" fillId="2" borderId="0" xfId="0" applyNumberFormat="1" applyFont="1" applyFill="1" applyProtection="1">
      <protection locked="0"/>
    </xf>
    <xf numFmtId="3" fontId="6" fillId="2" borderId="2" xfId="0" applyNumberFormat="1" applyFont="1" applyFill="1" applyBorder="1" applyAlignment="1" applyProtection="1">
      <alignment wrapText="1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10" fontId="10" fillId="2" borderId="0" xfId="0" applyNumberFormat="1" applyFont="1" applyFill="1" applyProtection="1"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4" fontId="4" fillId="2" borderId="0" xfId="0" applyNumberFormat="1" applyFont="1" applyFill="1" applyProtection="1"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36" fillId="2" borderId="5" xfId="0" applyFont="1" applyFill="1" applyBorder="1" applyAlignment="1" applyProtection="1">
      <alignment horizontal="center" vertical="center" wrapText="1"/>
      <protection locked="0"/>
    </xf>
    <xf numFmtId="4" fontId="37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37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8" fillId="2" borderId="5" xfId="0" applyFont="1" applyFill="1" applyBorder="1" applyAlignment="1" applyProtection="1">
      <alignment horizontal="center" vertical="center" wrapText="1"/>
      <protection locked="0"/>
    </xf>
    <xf numFmtId="9" fontId="1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39" fillId="2" borderId="5" xfId="0" applyFont="1" applyFill="1" applyBorder="1" applyAlignment="1" applyProtection="1">
      <alignment horizontal="left" vertical="center" wrapText="1"/>
      <protection locked="0"/>
    </xf>
    <xf numFmtId="0" fontId="41" fillId="2" borderId="4" xfId="0" applyFont="1" applyFill="1" applyBorder="1" applyAlignment="1" applyProtection="1">
      <alignment horizontal="center" vertical="center" wrapText="1"/>
      <protection locked="0"/>
    </xf>
    <xf numFmtId="0" fontId="41" fillId="2" borderId="5" xfId="0" applyFont="1" applyFill="1" applyBorder="1" applyAlignment="1" applyProtection="1">
      <alignment horizontal="center" vertical="center" wrapText="1"/>
      <protection locked="0"/>
    </xf>
    <xf numFmtId="0" fontId="16" fillId="25" borderId="3" xfId="0" applyFont="1" applyFill="1" applyBorder="1" applyAlignment="1" applyProtection="1">
      <alignment horizontal="center" vertical="center"/>
      <protection locked="0"/>
    </xf>
    <xf numFmtId="4" fontId="13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4" fontId="1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right" vertical="center" wrapText="1"/>
      <protection locked="0"/>
    </xf>
    <xf numFmtId="0" fontId="13" fillId="26" borderId="4" xfId="0" applyFont="1" applyFill="1" applyBorder="1" applyAlignment="1" applyProtection="1">
      <alignment horizontal="center" vertical="center"/>
      <protection locked="0"/>
    </xf>
    <xf numFmtId="0" fontId="38" fillId="26" borderId="5" xfId="0" applyFont="1" applyFill="1" applyBorder="1" applyAlignment="1" applyProtection="1">
      <alignment horizontal="center" vertical="center" wrapText="1"/>
      <protection locked="0"/>
    </xf>
    <xf numFmtId="0" fontId="13" fillId="26" borderId="5" xfId="0" applyFont="1" applyFill="1" applyBorder="1" applyAlignment="1" applyProtection="1">
      <alignment horizontal="left" vertical="center" wrapText="1"/>
      <protection locked="0"/>
    </xf>
    <xf numFmtId="0" fontId="11" fillId="26" borderId="5" xfId="0" applyFont="1" applyFill="1" applyBorder="1" applyAlignment="1" applyProtection="1">
      <alignment horizontal="center" vertical="center"/>
      <protection locked="0"/>
    </xf>
    <xf numFmtId="0" fontId="13" fillId="26" borderId="5" xfId="0" applyFont="1" applyFill="1" applyBorder="1" applyAlignment="1" applyProtection="1">
      <alignment horizontal="center" vertical="center"/>
      <protection locked="0"/>
    </xf>
    <xf numFmtId="4" fontId="13" fillId="26" borderId="5" xfId="0" applyNumberFormat="1" applyFont="1" applyFill="1" applyBorder="1" applyAlignment="1" applyProtection="1">
      <alignment horizontal="right" vertical="center" wrapText="1"/>
      <protection locked="0"/>
    </xf>
    <xf numFmtId="4" fontId="37" fillId="26" borderId="5" xfId="1" applyNumberFormat="1" applyFont="1" applyFill="1" applyBorder="1" applyAlignment="1" applyProtection="1">
      <alignment horizontal="right" vertical="center" wrapText="1"/>
      <protection locked="0"/>
    </xf>
    <xf numFmtId="0" fontId="16" fillId="25" borderId="4" xfId="0" applyFont="1" applyFill="1" applyBorder="1" applyAlignment="1" applyProtection="1">
      <alignment horizontal="center" vertical="center"/>
      <protection locked="0"/>
    </xf>
    <xf numFmtId="0" fontId="16" fillId="25" borderId="3" xfId="0" applyFont="1" applyFill="1" applyBorder="1" applyAlignment="1" applyProtection="1">
      <alignment horizontal="center" vertical="center"/>
      <protection locked="0"/>
    </xf>
    <xf numFmtId="0" fontId="16" fillId="25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166" fontId="4" fillId="2" borderId="2" xfId="0" applyNumberFormat="1" applyFont="1" applyFill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164" fontId="41" fillId="2" borderId="3" xfId="1" applyFont="1" applyFill="1" applyBorder="1" applyAlignment="1" applyProtection="1">
      <alignment horizontal="center" vertical="center" wrapText="1"/>
      <protection locked="0"/>
    </xf>
    <xf numFmtId="0" fontId="41" fillId="2" borderId="3" xfId="0" applyFont="1" applyFill="1" applyBorder="1" applyAlignment="1" applyProtection="1">
      <alignment horizontal="center" vertical="center" wrapText="1"/>
      <protection locked="0"/>
    </xf>
    <xf numFmtId="0" fontId="41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</cellXfs>
  <cellStyles count="112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т" xfId="24"/>
    <cellStyle name="АктМТСН" xfId="25"/>
    <cellStyle name="Акцент1 2" xfId="26"/>
    <cellStyle name="Акцент1 3" xfId="27"/>
    <cellStyle name="Акцент2 2" xfId="28"/>
    <cellStyle name="Акцент2 3" xfId="29"/>
    <cellStyle name="Акцент3 2" xfId="30"/>
    <cellStyle name="Акцент3 3" xfId="31"/>
    <cellStyle name="Акцент4 2" xfId="32"/>
    <cellStyle name="Акцент4 3" xfId="33"/>
    <cellStyle name="Акцент5 2" xfId="34"/>
    <cellStyle name="Акцент5 3" xfId="35"/>
    <cellStyle name="Акцент6 2" xfId="36"/>
    <cellStyle name="Акцент6 3" xfId="37"/>
    <cellStyle name="Ввод  2" xfId="38"/>
    <cellStyle name="Ввод  3" xfId="39"/>
    <cellStyle name="ВедРесурсов" xfId="40"/>
    <cellStyle name="ВедРесурсовАкт" xfId="41"/>
    <cellStyle name="Вывод 2" xfId="42"/>
    <cellStyle name="Вывод 3" xfId="43"/>
    <cellStyle name="Вычисление 2" xfId="44"/>
    <cellStyle name="Вычисление 3" xfId="45"/>
    <cellStyle name="Заголовок 1 2" xfId="46"/>
    <cellStyle name="Заголовок 1 3" xfId="47"/>
    <cellStyle name="Заголовок 2 2" xfId="48"/>
    <cellStyle name="Заголовок 2 3" xfId="49"/>
    <cellStyle name="Заголовок 3 2" xfId="50"/>
    <cellStyle name="Заголовок 3 3" xfId="51"/>
    <cellStyle name="Заголовок 4 2" xfId="52"/>
    <cellStyle name="Заголовок 4 3" xfId="53"/>
    <cellStyle name="Индексы" xfId="54"/>
    <cellStyle name="Итог 2" xfId="55"/>
    <cellStyle name="Итог 3" xfId="56"/>
    <cellStyle name="Итоги" xfId="57"/>
    <cellStyle name="ИтогоАктБазЦ" xfId="58"/>
    <cellStyle name="ИтогоАктБИМ" xfId="59"/>
    <cellStyle name="ИтогоАктРесМет" xfId="60"/>
    <cellStyle name="ИтогоБазЦ" xfId="61"/>
    <cellStyle name="ИтогоБИМ" xfId="62"/>
    <cellStyle name="ИтогоРесМет" xfId="63"/>
    <cellStyle name="Контрольная ячейка 2" xfId="64"/>
    <cellStyle name="Контрольная ячейка 3" xfId="65"/>
    <cellStyle name="ЛокСмета" xfId="66"/>
    <cellStyle name="ЛокСмМТСН" xfId="67"/>
    <cellStyle name="М29" xfId="68"/>
    <cellStyle name="Название 2" xfId="69"/>
    <cellStyle name="Название 3" xfId="70"/>
    <cellStyle name="Нейтральный 2" xfId="71"/>
    <cellStyle name="Нейтральный 3" xfId="72"/>
    <cellStyle name="ОбСмета" xfId="73"/>
    <cellStyle name="Обычный" xfId="0" builtinId="0"/>
    <cellStyle name="Обычный 2" xfId="3"/>
    <cellStyle name="Обычный 2 2" xfId="74"/>
    <cellStyle name="Обычный 2 2 2" xfId="2"/>
    <cellStyle name="Обычный 2 2 3" xfId="75"/>
    <cellStyle name="Обычный 2 3" xfId="76"/>
    <cellStyle name="Обычный 3" xfId="77"/>
    <cellStyle name="Обычный 3 2" xfId="78"/>
    <cellStyle name="Обычный 3 3" xfId="79"/>
    <cellStyle name="Обычный 4" xfId="80"/>
    <cellStyle name="Обычный 4 2" xfId="81"/>
    <cellStyle name="Обычный 4 3" xfId="82"/>
    <cellStyle name="Обычный 5" xfId="83"/>
    <cellStyle name="Обычный 5 2" xfId="84"/>
    <cellStyle name="Обычный 5 2 2" xfId="85"/>
    <cellStyle name="Обычный 5 2 2 2" xfId="86"/>
    <cellStyle name="Обычный 6" xfId="87"/>
    <cellStyle name="Обычный 7" xfId="88"/>
    <cellStyle name="Обычный 7 2" xfId="89"/>
    <cellStyle name="Обычный 8" xfId="90"/>
    <cellStyle name="Параметр" xfId="91"/>
    <cellStyle name="ПеременныеСметы" xfId="92"/>
    <cellStyle name="Плохой 2" xfId="93"/>
    <cellStyle name="Плохой 3" xfId="94"/>
    <cellStyle name="Пояснение 2" xfId="95"/>
    <cellStyle name="Пояснение 3" xfId="96"/>
    <cellStyle name="Примечание 2" xfId="97"/>
    <cellStyle name="Примечание 3" xfId="98"/>
    <cellStyle name="РесСмета" xfId="99"/>
    <cellStyle name="СводкаСтоимРаб" xfId="100"/>
    <cellStyle name="СводРасч" xfId="101"/>
    <cellStyle name="Связанная ячейка 2" xfId="102"/>
    <cellStyle name="Связанная ячейка 3" xfId="103"/>
    <cellStyle name="Текст предупреждения 2" xfId="104"/>
    <cellStyle name="Текст предупреждения 3" xfId="105"/>
    <cellStyle name="Титул" xfId="106"/>
    <cellStyle name="Финансовый 2" xfId="1"/>
    <cellStyle name="Финансовый 2 2" xfId="5"/>
    <cellStyle name="Финансовый 3" xfId="4"/>
    <cellStyle name="Финансовый 4" xfId="107"/>
    <cellStyle name="Хвост" xfId="108"/>
    <cellStyle name="Хороший 2" xfId="109"/>
    <cellStyle name="Хороший 3" xfId="110"/>
    <cellStyle name="Экспертиза" xfId="1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24</xdr:row>
      <xdr:rowOff>0</xdr:rowOff>
    </xdr:from>
    <xdr:to>
      <xdr:col>10</xdr:col>
      <xdr:colOff>625928</xdr:colOff>
      <xdr:row>25</xdr:row>
      <xdr:rowOff>40551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FC319E5-0A66-C26F-DB8C-15BD31DB7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8786" y="10014857"/>
          <a:ext cx="1401535" cy="13876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s\USER\USER\USER\USER\pto\pto\pto\&#1052;&#1040;&#1043;&#1040;&#1057;\&#1050;&#1054;&#1053;&#1058;&#1056;&#1040;&#1050;&#1058;%20&#8470;%20&#1053;&#1054;&#1042;&#1067;&#1049;%20%20&#1086;&#1090;%20.......2012\&#1044;&#1086;&#1075;&#1086;&#1074;&#1086;&#1088;%20&#8470;%20....%20&#1086;&#1090;%20.....12&#1075;\&#1055;&#1088;&#1080;&#1083;&#1086;&#1078;&#1077;&#1085;&#1080;&#1103;%20&#1082;%20&#1076;&#1086;&#1075;&#1086;&#1074;&#1086;&#1088;&#1091;\&#1048;&#1089;&#1093;&#1086;&#1076;.&#1076;&#1072;&#1085;&#1085;&#1099;&#1077;%20%20&#1076;&#1083;&#1103;%20%20&#1087;&#1088;&#1080;&#1083;&#1086;&#1078;\&#1042;&#1045;&#1044;&#1054;&#1052;&#1054;&#1057;&#1058;&#1068;%20&#1058;&#1042;.&#1044;&#1054;&#1043;&#1054;&#1042;&#1054;&#1056;&#1053;&#1054;&#1049;%20&#1062;&#1045;&#1053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РГИ 5"/>
      <sheetName val="БАЗА ТОРГИ 2012 "/>
      <sheetName val="БАЗА ТОРГИ 2012  с понижением"/>
      <sheetName val="ВЕДОМОСТЬ  с понижением и НДС"/>
      <sheetName val="2-ВЕДОМОСТЬ  с пониж. и НДС"/>
      <sheetName val="календ.распред 167 дн 19.03 (2)"/>
    </sheetNames>
    <sheetDataSet>
      <sheetData sheetId="0"/>
      <sheetData sheetId="1"/>
      <sheetData sheetId="2"/>
      <sheetData sheetId="3"/>
      <sheetData sheetId="4">
        <row r="11">
          <cell r="A11" t="str">
            <v>ПОДГОТОВКА ТЕРРИТОРИИ СТРОИТЕЛЬТВА</v>
          </cell>
        </row>
        <row r="12">
          <cell r="A12" t="str">
            <v>Разбивка и закрепление трассы. Автомобильная  дорога к АСС - II этап реконструкции</v>
          </cell>
          <cell r="E12">
            <v>6114.7</v>
          </cell>
        </row>
        <row r="13">
          <cell r="A13" t="str">
            <v>Разбивка и закрепление трассы автомобильной дороги</v>
          </cell>
          <cell r="B13" t="str">
            <v>объект</v>
          </cell>
          <cell r="C13">
            <v>1</v>
          </cell>
          <cell r="D13">
            <v>6114.7</v>
          </cell>
          <cell r="E13">
            <v>6114.7</v>
          </cell>
        </row>
        <row r="14">
          <cell r="A14" t="str">
            <v>Разбивка и закрепление трассы. Патрульная автодорога - II этап реконструкции</v>
          </cell>
          <cell r="D14" t="str">
            <v xml:space="preserve"> </v>
          </cell>
          <cell r="E14">
            <v>226107.95</v>
          </cell>
        </row>
        <row r="15">
          <cell r="A15" t="str">
            <v>Разбивка и закрепление патрульной автодороги</v>
          </cell>
          <cell r="B15" t="str">
            <v>объект</v>
          </cell>
          <cell r="C15">
            <v>1</v>
          </cell>
          <cell r="D15">
            <v>226107.95</v>
          </cell>
          <cell r="E15">
            <v>226107.95</v>
          </cell>
        </row>
        <row r="16">
          <cell r="A16" t="str">
            <v>ИТОГО по главе 1</v>
          </cell>
          <cell r="D16" t="str">
            <v xml:space="preserve"> </v>
          </cell>
          <cell r="E16">
            <v>232222.65</v>
          </cell>
        </row>
        <row r="17">
          <cell r="D17" t="str">
            <v xml:space="preserve"> </v>
          </cell>
        </row>
        <row r="18">
          <cell r="A18" t="str">
            <v>ГЛАВА 2</v>
          </cell>
          <cell r="D18" t="str">
            <v xml:space="preserve"> </v>
          </cell>
        </row>
        <row r="19">
          <cell r="A19" t="str">
            <v>ОСНОВНЫЕ ОБЪЕКТЫ СТРОИТЕЛЬСТВА</v>
          </cell>
          <cell r="D19" t="str">
            <v xml:space="preserve"> </v>
          </cell>
        </row>
        <row r="20">
          <cell r="A20" t="str">
            <v>РЕКОНСТРУКЦИЯ ИВПП, РД, ПЕРРОНА (I этап реконструкции)</v>
          </cell>
          <cell r="D20" t="str">
            <v xml:space="preserve"> </v>
          </cell>
          <cell r="E20">
            <v>58174160.93</v>
          </cell>
        </row>
        <row r="21">
          <cell r="A21" t="str">
            <v>Земляные работы. ПЕРРОН</v>
          </cell>
          <cell r="D21" t="str">
            <v xml:space="preserve"> </v>
          </cell>
          <cell r="E21">
            <v>300667.32</v>
          </cell>
        </row>
        <row r="22">
          <cell r="A22" t="str">
            <v>Устройство насыпи с уплотнением</v>
          </cell>
          <cell r="B22" t="str">
            <v>м3</v>
          </cell>
          <cell r="C22">
            <v>670</v>
          </cell>
          <cell r="D22">
            <v>123.3</v>
          </cell>
          <cell r="E22">
            <v>82611</v>
          </cell>
        </row>
        <row r="23">
          <cell r="A23" t="str">
            <v>Сохранение растительного грунта и гидропосев</v>
          </cell>
          <cell r="B23" t="str">
            <v>м3</v>
          </cell>
          <cell r="C23">
            <v>864</v>
          </cell>
          <cell r="D23">
            <v>252.38</v>
          </cell>
          <cell r="E23">
            <v>218056.32000000001</v>
          </cell>
        </row>
        <row r="24">
          <cell r="A24" t="str">
            <v>Искусственные покрытия. ПЕРРОН</v>
          </cell>
          <cell r="D24" t="str">
            <v xml:space="preserve"> </v>
          </cell>
          <cell r="E24">
            <v>57873493.609999999</v>
          </cell>
        </row>
        <row r="25">
          <cell r="A25" t="str">
            <v>Усиление икусственных покрытий</v>
          </cell>
          <cell r="D25" t="str">
            <v xml:space="preserve"> </v>
          </cell>
          <cell r="E25">
            <v>37025959.060000002</v>
          </cell>
        </row>
        <row r="26">
          <cell r="A26" t="str">
            <v>Срезка поверхностного слоя асфальтовых дорожных покрытий методом холодного фрезирования при ширине барабана фрезы 2000мм, толщина слоя 10см с перевозкой  5 км</v>
          </cell>
          <cell r="B26" t="str">
            <v>м2</v>
          </cell>
          <cell r="C26">
            <v>5160</v>
          </cell>
          <cell r="D26">
            <v>43.64</v>
          </cell>
          <cell r="E26">
            <v>225182.4</v>
          </cell>
        </row>
        <row r="27">
          <cell r="A27" t="str">
            <v xml:space="preserve">Устройство выравнивающего слоя из асфальтобетонной смеси с применением асфальтоукладчика из м/з а/б смеси тип Б марка 1 </v>
          </cell>
          <cell r="B27" t="str">
            <v>тн</v>
          </cell>
          <cell r="C27">
            <v>3830.4</v>
          </cell>
          <cell r="D27">
            <v>3026.89</v>
          </cell>
          <cell r="E27">
            <v>11594199.460000001</v>
          </cell>
        </row>
        <row r="28">
          <cell r="A28" t="str">
            <v>Укладка геосетки в асфальтобетонное дорожное покрытие</v>
          </cell>
          <cell r="B28" t="str">
            <v>м2</v>
          </cell>
          <cell r="C28">
            <v>29960</v>
          </cell>
          <cell r="D28">
            <v>161.07</v>
          </cell>
          <cell r="E28">
            <v>4825657.2</v>
          </cell>
        </row>
        <row r="29">
          <cell r="A29" t="str">
            <v>Устройство покрытия толщиной 9см  из м/з а/б смеси тип Б марки 1 с добавлением термоэлостопласта (2.5 кг/т  асфальтобетона</v>
          </cell>
          <cell r="B29" t="str">
            <v>м2</v>
          </cell>
          <cell r="C29">
            <v>26600</v>
          </cell>
          <cell r="D29">
            <v>766.2</v>
          </cell>
          <cell r="E29">
            <v>20380920</v>
          </cell>
        </row>
        <row r="30">
          <cell r="A30" t="str">
            <v>Лом асфальтобетона (возврат)</v>
          </cell>
          <cell r="B30" t="str">
            <v>тн</v>
          </cell>
          <cell r="C30">
            <v>1135.2</v>
          </cell>
          <cell r="D30">
            <v>1190</v>
          </cell>
          <cell r="E30">
            <v>1350888</v>
          </cell>
        </row>
        <row r="31">
          <cell r="A31" t="str">
            <v>Лотковые ряды, укрепленная отмостка</v>
          </cell>
          <cell r="D31" t="str">
            <v xml:space="preserve"> </v>
          </cell>
          <cell r="E31">
            <v>17995674</v>
          </cell>
        </row>
        <row r="32">
          <cell r="A32" t="str">
            <v>Устройство прослойки из геосинтетического материала</v>
          </cell>
          <cell r="B32" t="str">
            <v>м2</v>
          </cell>
          <cell r="C32">
            <v>5680</v>
          </cell>
          <cell r="D32">
            <v>75.38</v>
          </cell>
          <cell r="E32">
            <v>428158.4</v>
          </cell>
        </row>
        <row r="33">
          <cell r="A33" t="str">
            <v>Устройство  двухслойного основания из песчано-гравийной смеси толщиной 42см</v>
          </cell>
          <cell r="B33" t="str">
            <v>м2</v>
          </cell>
          <cell r="C33">
            <v>5680</v>
          </cell>
          <cell r="D33">
            <v>190.05</v>
          </cell>
          <cell r="E33">
            <v>1079484</v>
          </cell>
        </row>
        <row r="34">
          <cell r="A34" t="str">
            <v>Устройство щебеночного основания с применением автогрейдера толщиной 20 см</v>
          </cell>
          <cell r="B34" t="str">
            <v>м2</v>
          </cell>
          <cell r="C34">
            <v>5680</v>
          </cell>
          <cell r="D34">
            <v>260.02999999999997</v>
          </cell>
          <cell r="E34">
            <v>1476970.4</v>
          </cell>
        </row>
        <row r="35">
          <cell r="A35" t="str">
            <v>Устройство полимербетонного канала Meadrain EN3070.0 с двумя глухими решетками</v>
          </cell>
          <cell r="B35" t="str">
            <v>мп</v>
          </cell>
          <cell r="C35">
            <v>255</v>
          </cell>
          <cell r="D35">
            <v>25286.32</v>
          </cell>
          <cell r="E35">
            <v>6448011.5999999996</v>
          </cell>
        </row>
        <row r="36">
          <cell r="A36" t="str">
            <v>Устройство основания из черного щебня толщиной 20см</v>
          </cell>
          <cell r="B36" t="str">
            <v>м2</v>
          </cell>
          <cell r="C36">
            <v>5680</v>
          </cell>
          <cell r="D36">
            <v>738.83</v>
          </cell>
          <cell r="E36">
            <v>4196554.4000000004</v>
          </cell>
        </row>
        <row r="37">
          <cell r="A37" t="str">
            <v xml:space="preserve">Устройство покрытия толщиной 10см  из м/з а/б смеси тип Б марки 1 с добавлением термоэлостопласта (2.5 кг/т  асфальтобетона) </v>
          </cell>
          <cell r="B37" t="str">
            <v>м2</v>
          </cell>
          <cell r="C37">
            <v>5160</v>
          </cell>
          <cell r="D37">
            <v>846.22</v>
          </cell>
          <cell r="E37">
            <v>4366495.2</v>
          </cell>
        </row>
        <row r="38">
          <cell r="A38" t="str">
            <v>Устройство пандусов</v>
          </cell>
          <cell r="D38" t="str">
            <v xml:space="preserve"> </v>
          </cell>
          <cell r="E38">
            <v>2113434.4</v>
          </cell>
        </row>
        <row r="39">
          <cell r="A39" t="str">
            <v xml:space="preserve">Устройство покрытия толщиной 8см  из м/з а/б смеси тип Б марки 1 с добавлением термоэлостопласта (2.5 кг/т  асфальтобетона </v>
          </cell>
          <cell r="B39" t="str">
            <v>м2</v>
          </cell>
          <cell r="C39">
            <v>3080</v>
          </cell>
          <cell r="D39">
            <v>686.18</v>
          </cell>
          <cell r="E39">
            <v>2113434.4</v>
          </cell>
        </row>
        <row r="40">
          <cell r="A40" t="str">
            <v>Нарезка швов</v>
          </cell>
          <cell r="D40" t="str">
            <v xml:space="preserve"> </v>
          </cell>
          <cell r="E40">
            <v>738426.15</v>
          </cell>
        </row>
        <row r="41">
          <cell r="A41" t="str">
            <v>Нарезка швов в асфальтобетонном покрытии (с укладкой уплотнительного шнура и с заполнением швов мастикой</v>
          </cell>
          <cell r="B41" t="str">
            <v>мп</v>
          </cell>
          <cell r="C41">
            <v>3535</v>
          </cell>
          <cell r="D41">
            <v>208.89</v>
          </cell>
          <cell r="E41">
            <v>738426.15</v>
          </cell>
        </row>
        <row r="42">
          <cell r="A42" t="str">
            <v>ТЕХНИЧЕСКОЕ ОБСЛУЖИВАНИЕ ВС И НАРУЖНОЕ ОСВЕЩЕНИЕ ПЕРРОНА (КАБЕЛЬНАЯ КАНАЛИЗАЦИЯ И КАБЕЛЬНЫЕ ПЕРЕХОДЫ</v>
          </cell>
          <cell r="D42" t="str">
            <v xml:space="preserve"> </v>
          </cell>
          <cell r="E42">
            <v>24476912.84</v>
          </cell>
        </row>
        <row r="43">
          <cell r="A43" t="str">
            <v>Кабельные переходы</v>
          </cell>
          <cell r="D43" t="str">
            <v xml:space="preserve"> </v>
          </cell>
          <cell r="E43">
            <v>582191.81000000006</v>
          </cell>
        </row>
        <row r="44">
          <cell r="A44" t="str">
            <v>Разборка цементнобетонного покрытия РД-1</v>
          </cell>
          <cell r="B44" t="str">
            <v>объект</v>
          </cell>
          <cell r="C44">
            <v>1</v>
          </cell>
          <cell r="D44">
            <v>13506.6</v>
          </cell>
          <cell r="E44">
            <v>13506.6</v>
          </cell>
        </row>
        <row r="45">
          <cell r="A45" t="str">
            <v>Разборка асфальтобетонного покрытия укрепленных обочин РД-1</v>
          </cell>
          <cell r="B45" t="str">
            <v>объект</v>
          </cell>
          <cell r="C45">
            <v>1</v>
          </cell>
          <cell r="D45">
            <v>3189.4</v>
          </cell>
          <cell r="E45">
            <v>3189.4</v>
          </cell>
        </row>
        <row r="46">
          <cell r="A46" t="str">
            <v>Восстановление покрытия</v>
          </cell>
          <cell r="B46" t="str">
            <v>объект</v>
          </cell>
          <cell r="C46">
            <v>1</v>
          </cell>
          <cell r="D46">
            <v>200785.16</v>
          </cell>
          <cell r="E46">
            <v>200785.16</v>
          </cell>
        </row>
        <row r="47">
          <cell r="A47" t="str">
            <v>Устройство кабельных переходов</v>
          </cell>
          <cell r="B47" t="str">
            <v>объект</v>
          </cell>
          <cell r="C47">
            <v>1</v>
          </cell>
          <cell r="D47">
            <v>210722.45</v>
          </cell>
          <cell r="E47">
            <v>210722.45</v>
          </cell>
        </row>
        <row r="48">
          <cell r="A48" t="str">
            <v>Кабельные колодцы ККС-5 ,  2шт</v>
          </cell>
          <cell r="B48" t="str">
            <v>объект</v>
          </cell>
          <cell r="C48">
            <v>1</v>
          </cell>
          <cell r="D48">
            <v>130357.02</v>
          </cell>
          <cell r="E48">
            <v>130357.02</v>
          </cell>
        </row>
        <row r="49">
          <cell r="A49" t="str">
            <v>Устройство перепусков из ККС в СК</v>
          </cell>
          <cell r="B49" t="str">
            <v>объект</v>
          </cell>
          <cell r="C49">
            <v>1</v>
          </cell>
          <cell r="D49">
            <v>23631.18</v>
          </cell>
          <cell r="E49">
            <v>23631.18</v>
          </cell>
        </row>
        <row r="50">
          <cell r="A50" t="str">
            <v xml:space="preserve">Кабельная канализация.  </v>
          </cell>
          <cell r="D50" t="str">
            <v xml:space="preserve"> </v>
          </cell>
          <cell r="E50">
            <v>689254.69</v>
          </cell>
        </row>
        <row r="51">
          <cell r="A51" t="str">
            <v>Устройство кабельной канализации</v>
          </cell>
          <cell r="B51" t="str">
            <v>объект</v>
          </cell>
          <cell r="C51">
            <v>1</v>
          </cell>
          <cell r="D51">
            <v>677417.68</v>
          </cell>
          <cell r="E51">
            <v>677417.68</v>
          </cell>
        </row>
        <row r="52">
          <cell r="A52" t="str">
            <v>Устройство перепусков из ККС в СК</v>
          </cell>
          <cell r="B52" t="str">
            <v>объект</v>
          </cell>
          <cell r="C52">
            <v>1</v>
          </cell>
          <cell r="D52">
            <v>11837.01</v>
          </cell>
          <cell r="E52">
            <v>11837.01</v>
          </cell>
        </row>
        <row r="53">
          <cell r="A53" t="str">
            <v>Освещение и техническое обслуживание ВС на перроне</v>
          </cell>
          <cell r="D53" t="str">
            <v xml:space="preserve"> </v>
          </cell>
          <cell r="E53">
            <v>22990751.850000001</v>
          </cell>
        </row>
        <row r="54">
          <cell r="A54" t="str">
            <v>Оборудование в базовых ценах</v>
          </cell>
          <cell r="B54" t="str">
            <v>объект</v>
          </cell>
          <cell r="C54">
            <v>1</v>
          </cell>
          <cell r="D54">
            <v>15893470.539999999</v>
          </cell>
          <cell r="E54">
            <v>15893470.539999999</v>
          </cell>
        </row>
        <row r="55">
          <cell r="A55" t="str">
            <v>Материалы в базовах ценах</v>
          </cell>
          <cell r="B55" t="str">
            <v>объект</v>
          </cell>
          <cell r="C55">
            <v>1</v>
          </cell>
          <cell r="D55" t="str">
            <v xml:space="preserve"> </v>
          </cell>
        </row>
        <row r="56">
          <cell r="A56" t="str">
            <v>Монтажные работы</v>
          </cell>
          <cell r="B56" t="str">
            <v>объект</v>
          </cell>
          <cell r="C56">
            <v>1</v>
          </cell>
          <cell r="D56">
            <v>6590344.4699999997</v>
          </cell>
          <cell r="E56">
            <v>6590344.4699999997</v>
          </cell>
        </row>
        <row r="57">
          <cell r="A57" t="str">
            <v>Строительные работы</v>
          </cell>
          <cell r="B57" t="str">
            <v>объект</v>
          </cell>
          <cell r="C57">
            <v>1</v>
          </cell>
          <cell r="D57">
            <v>506936.84</v>
          </cell>
          <cell r="E57">
            <v>506936.84</v>
          </cell>
        </row>
        <row r="58">
          <cell r="A58" t="str">
            <v>Установка опор ВМО-30 - 3шт</v>
          </cell>
          <cell r="B58" t="str">
            <v>объект</v>
          </cell>
          <cell r="C58">
            <v>1</v>
          </cell>
          <cell r="D58" t="str">
            <v xml:space="preserve"> </v>
          </cell>
        </row>
        <row r="59">
          <cell r="A59" t="str">
            <v>Кабельные колодцы ККС-5-80,  2шт</v>
          </cell>
          <cell r="B59" t="str">
            <v>объект</v>
          </cell>
          <cell r="C59">
            <v>1</v>
          </cell>
          <cell r="D59" t="str">
            <v xml:space="preserve"> </v>
          </cell>
        </row>
        <row r="60">
          <cell r="A60" t="str">
            <v>Заземляющие устройства для самолетов и прожекторных мачт</v>
          </cell>
          <cell r="D60" t="str">
            <v xml:space="preserve"> </v>
          </cell>
          <cell r="E60">
            <v>71830.179999999993</v>
          </cell>
        </row>
        <row r="61">
          <cell r="A61" t="str">
            <v>Строительные работы</v>
          </cell>
          <cell r="B61" t="str">
            <v>объект</v>
          </cell>
          <cell r="C61">
            <v>1</v>
          </cell>
          <cell r="D61">
            <v>71830.179999999993</v>
          </cell>
          <cell r="E61">
            <v>71830.179999999993</v>
          </cell>
        </row>
        <row r="62">
          <cell r="A62" t="str">
            <v>Фундаменты под силовые и распределительные колонки</v>
          </cell>
          <cell r="D62" t="str">
            <v xml:space="preserve"> </v>
          </cell>
          <cell r="E62">
            <v>142884.31</v>
          </cell>
        </row>
        <row r="63">
          <cell r="A63" t="str">
            <v>СК-18- 1шт, СК-19 - 1шт</v>
          </cell>
          <cell r="B63" t="str">
            <v>объект</v>
          </cell>
          <cell r="C63">
            <v>1</v>
          </cell>
          <cell r="D63">
            <v>40155.949999999997</v>
          </cell>
          <cell r="E63">
            <v>40155.949999999997</v>
          </cell>
        </row>
        <row r="64">
          <cell r="A64" t="str">
            <v>Фундаменты-приямки под распределительные колонки -2 шт</v>
          </cell>
          <cell r="B64" t="str">
            <v>объект</v>
          </cell>
          <cell r="C64">
            <v>1</v>
          </cell>
          <cell r="D64">
            <v>102728.36</v>
          </cell>
          <cell r="E64">
            <v>102728.36</v>
          </cell>
        </row>
        <row r="65">
          <cell r="A65" t="str">
            <v>ИТОГО по главе 2</v>
          </cell>
          <cell r="E65">
            <v>82651073.769999996</v>
          </cell>
        </row>
        <row r="66">
          <cell r="A66" t="str">
            <v>ИТОГО ПО ГЛАВАМ 1-2</v>
          </cell>
          <cell r="D66" t="str">
            <v xml:space="preserve"> </v>
          </cell>
          <cell r="E66">
            <v>82883296.420000002</v>
          </cell>
        </row>
        <row r="67">
          <cell r="A67" t="str">
            <v>ГЛАВА 3</v>
          </cell>
          <cell r="D67" t="str">
            <v xml:space="preserve"> </v>
          </cell>
        </row>
        <row r="68">
          <cell r="A68" t="str">
            <v>ОБЪЕКТЫ ПОДСОБНОГО НАЗНАЧЕНИЯ</v>
          </cell>
          <cell r="D68" t="str">
            <v xml:space="preserve"> </v>
          </cell>
        </row>
        <row r="69">
          <cell r="A69" t="str">
            <v>КПП-1 С КАРАУЛЬНЫМ ПОМЕЩЕНИЕМ</v>
          </cell>
          <cell r="D69" t="str">
            <v xml:space="preserve"> </v>
          </cell>
          <cell r="E69">
            <v>24476458.949999999</v>
          </cell>
        </row>
        <row r="70">
          <cell r="A70" t="str">
            <v>Общестроительные работы</v>
          </cell>
          <cell r="D70" t="str">
            <v xml:space="preserve"> </v>
          </cell>
          <cell r="E70">
            <v>10335793.85</v>
          </cell>
        </row>
        <row r="71">
          <cell r="A71" t="str">
            <v>Земляные работы, свайное основание и устройство монолитной плиты Пм1</v>
          </cell>
          <cell r="B71" t="str">
            <v>объект</v>
          </cell>
          <cell r="C71">
            <v>1</v>
          </cell>
          <cell r="D71">
            <v>2622986.5699999998</v>
          </cell>
          <cell r="E71">
            <v>2622986.5699999998</v>
          </cell>
        </row>
        <row r="72">
          <cell r="A72" t="str">
            <v>Металлоконструкции</v>
          </cell>
          <cell r="B72" t="str">
            <v>объект</v>
          </cell>
          <cell r="C72">
            <v>1</v>
          </cell>
          <cell r="D72">
            <v>1255462.6599999999</v>
          </cell>
          <cell r="E72">
            <v>1255462.6599999999</v>
          </cell>
        </row>
        <row r="73">
          <cell r="A73" t="str">
            <v>Общестроительные работы</v>
          </cell>
          <cell r="B73" t="str">
            <v>объект</v>
          </cell>
          <cell r="C73">
            <v>1</v>
          </cell>
          <cell r="D73">
            <v>6457344.6200000001</v>
          </cell>
          <cell r="E73">
            <v>6457344.6200000001</v>
          </cell>
        </row>
        <row r="74">
          <cell r="A74" t="str">
            <v>Силовое оборудование КПП-1 с караульным помещением</v>
          </cell>
          <cell r="D74" t="str">
            <v xml:space="preserve"> </v>
          </cell>
          <cell r="E74">
            <v>921387.83</v>
          </cell>
        </row>
        <row r="75">
          <cell r="A75" t="str">
            <v>Оборудование в базовых ценах</v>
          </cell>
          <cell r="B75" t="str">
            <v>объект</v>
          </cell>
          <cell r="C75">
            <v>1</v>
          </cell>
          <cell r="D75">
            <v>111488.31</v>
          </cell>
          <cell r="E75">
            <v>111488.31</v>
          </cell>
        </row>
        <row r="76">
          <cell r="A76" t="str">
            <v>Материалы в базовых ценах</v>
          </cell>
          <cell r="B76" t="str">
            <v>объект</v>
          </cell>
          <cell r="C76">
            <v>1</v>
          </cell>
          <cell r="D76">
            <v>253139.02</v>
          </cell>
          <cell r="E76">
            <v>253139.02</v>
          </cell>
        </row>
        <row r="77">
          <cell r="A77" t="str">
            <v>Монтажные работы</v>
          </cell>
          <cell r="B77" t="str">
            <v>объект</v>
          </cell>
          <cell r="C77">
            <v>1</v>
          </cell>
          <cell r="D77">
            <v>532944.5</v>
          </cell>
          <cell r="E77">
            <v>532944.5</v>
          </cell>
        </row>
        <row r="78">
          <cell r="A78" t="str">
            <v>Строительные работы</v>
          </cell>
          <cell r="B78" t="str">
            <v>объект</v>
          </cell>
          <cell r="C78">
            <v>1</v>
          </cell>
          <cell r="D78">
            <v>23816</v>
          </cell>
          <cell r="E78">
            <v>23816</v>
          </cell>
        </row>
        <row r="79">
          <cell r="A79" t="str">
            <v>Электроосвещение КПП-1 с караульным помещением</v>
          </cell>
          <cell r="D79" t="str">
            <v xml:space="preserve"> </v>
          </cell>
          <cell r="E79">
            <v>549516.76</v>
          </cell>
        </row>
        <row r="80">
          <cell r="A80" t="str">
            <v>Оборудование в базовых ценах</v>
          </cell>
          <cell r="B80" t="str">
            <v>объект</v>
          </cell>
          <cell r="C80">
            <v>1</v>
          </cell>
          <cell r="D80">
            <v>5122.72</v>
          </cell>
          <cell r="E80">
            <v>5122.72</v>
          </cell>
        </row>
        <row r="81">
          <cell r="A81" t="str">
            <v>Материалы в базовых ценах</v>
          </cell>
          <cell r="B81" t="str">
            <v>объект</v>
          </cell>
          <cell r="C81">
            <v>1</v>
          </cell>
          <cell r="D81">
            <v>168671.54</v>
          </cell>
          <cell r="E81">
            <v>168671.54</v>
          </cell>
        </row>
        <row r="82">
          <cell r="A82" t="str">
            <v>Монтажные работы</v>
          </cell>
          <cell r="B82" t="str">
            <v>объект</v>
          </cell>
          <cell r="C82">
            <v>1</v>
          </cell>
          <cell r="D82">
            <v>375722.5</v>
          </cell>
          <cell r="E82">
            <v>375722.5</v>
          </cell>
        </row>
        <row r="83">
          <cell r="A83" t="str">
            <v>Водопровод, канализация. КПП-1</v>
          </cell>
          <cell r="D83" t="str">
            <v xml:space="preserve"> </v>
          </cell>
          <cell r="E83">
            <v>67852.98</v>
          </cell>
        </row>
        <row r="84">
          <cell r="A84" t="str">
            <v>Водопровод хозяйственно-питьевой (В1)</v>
          </cell>
          <cell r="B84" t="str">
            <v>объект</v>
          </cell>
          <cell r="D84" t="str">
            <v xml:space="preserve"> </v>
          </cell>
          <cell r="E84">
            <v>40301.379999999997</v>
          </cell>
        </row>
        <row r="85">
          <cell r="A85" t="str">
            <v>строительные и монтажные  работы</v>
          </cell>
          <cell r="B85" t="str">
            <v>объект</v>
          </cell>
          <cell r="C85">
            <v>1</v>
          </cell>
          <cell r="D85">
            <v>32409.63</v>
          </cell>
          <cell r="E85">
            <v>32409.63</v>
          </cell>
        </row>
        <row r="86">
          <cell r="A86" t="str">
            <v>оборудование</v>
          </cell>
          <cell r="B86" t="str">
            <v>объект</v>
          </cell>
          <cell r="C86">
            <v>1</v>
          </cell>
          <cell r="D86">
            <v>7891.75</v>
          </cell>
          <cell r="E86">
            <v>7891.75</v>
          </cell>
        </row>
        <row r="87">
          <cell r="A87" t="str">
            <v>Канализация бытовая (К1)</v>
          </cell>
          <cell r="B87" t="str">
            <v>объект</v>
          </cell>
          <cell r="C87">
            <v>1</v>
          </cell>
          <cell r="D87">
            <v>27551.599999999999</v>
          </cell>
          <cell r="E87">
            <v>27551.599999999999</v>
          </cell>
        </row>
        <row r="88">
          <cell r="A88" t="str">
            <v>Отопление, теплоснабжение. КПП-1</v>
          </cell>
          <cell r="D88" t="str">
            <v xml:space="preserve"> </v>
          </cell>
          <cell r="E88">
            <v>148871.04999999999</v>
          </cell>
        </row>
        <row r="89">
          <cell r="A89" t="str">
            <v>Отопление</v>
          </cell>
          <cell r="B89" t="str">
            <v>объект</v>
          </cell>
          <cell r="D89" t="str">
            <v xml:space="preserve"> </v>
          </cell>
          <cell r="E89">
            <v>135145.32999999999</v>
          </cell>
        </row>
        <row r="90">
          <cell r="A90" t="str">
            <v>строительные и монтажные  работы</v>
          </cell>
          <cell r="B90" t="str">
            <v>объект</v>
          </cell>
          <cell r="C90">
            <v>1</v>
          </cell>
          <cell r="D90">
            <v>123584.6</v>
          </cell>
          <cell r="E90">
            <v>123584.6</v>
          </cell>
        </row>
        <row r="91">
          <cell r="A91" t="str">
            <v>оборудование</v>
          </cell>
          <cell r="B91" t="str">
            <v>объект</v>
          </cell>
          <cell r="C91">
            <v>1</v>
          </cell>
          <cell r="D91">
            <v>11560.73</v>
          </cell>
          <cell r="E91">
            <v>11560.73</v>
          </cell>
        </row>
        <row r="92">
          <cell r="A92" t="str">
            <v>Теплоснабжение</v>
          </cell>
          <cell r="B92" t="str">
            <v>объект</v>
          </cell>
          <cell r="C92">
            <v>1</v>
          </cell>
          <cell r="D92">
            <v>13725.72</v>
          </cell>
          <cell r="E92">
            <v>13725.72</v>
          </cell>
        </row>
        <row r="93">
          <cell r="A93" t="str">
            <v>Досмотровое оборудование КПП-1</v>
          </cell>
          <cell r="D93" t="str">
            <v xml:space="preserve"> </v>
          </cell>
          <cell r="E93">
            <v>1811900.98</v>
          </cell>
        </row>
        <row r="94">
          <cell r="A94" t="str">
            <v>Оборудование</v>
          </cell>
          <cell r="B94" t="str">
            <v>объект</v>
          </cell>
          <cell r="C94">
            <v>1</v>
          </cell>
          <cell r="D94">
            <v>1784712.93</v>
          </cell>
          <cell r="E94">
            <v>1784712.93</v>
          </cell>
        </row>
        <row r="95">
          <cell r="A95" t="str">
            <v>Монтажные работы</v>
          </cell>
          <cell r="B95" t="str">
            <v>объект</v>
          </cell>
          <cell r="C95">
            <v>1</v>
          </cell>
          <cell r="D95">
            <v>27188.05</v>
          </cell>
          <cell r="E95">
            <v>27188.05</v>
          </cell>
        </row>
        <row r="96">
          <cell r="A96" t="str">
            <v>Оборудование комнаты приема пищи. КПП-1</v>
          </cell>
          <cell r="D96" t="str">
            <v xml:space="preserve"> </v>
          </cell>
          <cell r="E96">
            <v>20063.66</v>
          </cell>
        </row>
        <row r="97">
          <cell r="A97" t="str">
            <v>Оборудование</v>
          </cell>
          <cell r="B97" t="str">
            <v>объект</v>
          </cell>
          <cell r="C97">
            <v>1</v>
          </cell>
          <cell r="D97">
            <v>19694.77</v>
          </cell>
          <cell r="E97">
            <v>19694.77</v>
          </cell>
        </row>
        <row r="98">
          <cell r="A98" t="str">
            <v>Монтажные работы</v>
          </cell>
          <cell r="B98" t="str">
            <v>объект</v>
          </cell>
          <cell r="C98">
            <v>1</v>
          </cell>
          <cell r="D98">
            <v>368.89</v>
          </cell>
          <cell r="E98">
            <v>368.89</v>
          </cell>
        </row>
        <row r="99">
          <cell r="A99" t="str">
            <v>Интегрированная система безопасности в КПП-1 с караульным помещением</v>
          </cell>
          <cell r="D99" t="str">
            <v xml:space="preserve"> </v>
          </cell>
          <cell r="E99">
            <v>1962516.23</v>
          </cell>
        </row>
        <row r="100">
          <cell r="A100" t="str">
            <v>Оборудование в базовых ценах</v>
          </cell>
          <cell r="B100" t="str">
            <v>объект</v>
          </cell>
          <cell r="C100">
            <v>1</v>
          </cell>
          <cell r="D100">
            <v>1907138.93</v>
          </cell>
          <cell r="E100">
            <v>1907138.93</v>
          </cell>
        </row>
        <row r="101">
          <cell r="A101" t="str">
            <v>Материалы в базовых ценах</v>
          </cell>
          <cell r="B101" t="str">
            <v>объект</v>
          </cell>
          <cell r="C101">
            <v>1</v>
          </cell>
          <cell r="D101">
            <v>1701.91</v>
          </cell>
          <cell r="E101">
            <v>1701.91</v>
          </cell>
        </row>
        <row r="102">
          <cell r="A102" t="str">
            <v>Монтажные работы</v>
          </cell>
          <cell r="B102" t="str">
            <v>объект</v>
          </cell>
          <cell r="C102">
            <v>1</v>
          </cell>
          <cell r="D102">
            <v>53675.39</v>
          </cell>
          <cell r="E102">
            <v>53675.39</v>
          </cell>
        </row>
        <row r="103">
          <cell r="A103" t="str">
            <v>Вентиляция, кондиционирование. КПП-1</v>
          </cell>
          <cell r="D103" t="str">
            <v xml:space="preserve"> </v>
          </cell>
          <cell r="E103">
            <v>5497131.1900000004</v>
          </cell>
        </row>
        <row r="104">
          <cell r="A104" t="str">
            <v>Вентиляция</v>
          </cell>
          <cell r="B104" t="str">
            <v>объект</v>
          </cell>
          <cell r="D104" t="str">
            <v xml:space="preserve"> </v>
          </cell>
          <cell r="E104">
            <v>1516781.45</v>
          </cell>
        </row>
        <row r="105">
          <cell r="A105" t="str">
            <v>строительные и монтажные  работы</v>
          </cell>
          <cell r="B105" t="str">
            <v>объект</v>
          </cell>
          <cell r="C105">
            <v>1</v>
          </cell>
          <cell r="D105">
            <v>1011691.98</v>
          </cell>
          <cell r="E105">
            <v>1011691.98</v>
          </cell>
        </row>
        <row r="106">
          <cell r="A106" t="str">
            <v>оборудование</v>
          </cell>
          <cell r="B106" t="str">
            <v>объект</v>
          </cell>
          <cell r="C106">
            <v>1</v>
          </cell>
          <cell r="D106">
            <v>505089.47</v>
          </cell>
          <cell r="E106">
            <v>505089.47</v>
          </cell>
        </row>
        <row r="107">
          <cell r="A107" t="str">
            <v xml:space="preserve">Кондиционирование </v>
          </cell>
          <cell r="B107" t="str">
            <v>объект</v>
          </cell>
          <cell r="D107" t="str">
            <v xml:space="preserve"> </v>
          </cell>
          <cell r="E107">
            <v>3980349.74</v>
          </cell>
        </row>
        <row r="108">
          <cell r="A108" t="str">
            <v>строительные и монтажные  работы</v>
          </cell>
          <cell r="B108" t="str">
            <v>объект</v>
          </cell>
          <cell r="C108">
            <v>1</v>
          </cell>
          <cell r="D108">
            <v>748209.78</v>
          </cell>
          <cell r="E108">
            <v>748209.78</v>
          </cell>
        </row>
        <row r="109">
          <cell r="A109" t="str">
            <v>оборудование</v>
          </cell>
          <cell r="B109" t="str">
            <v>объект</v>
          </cell>
          <cell r="C109">
            <v>1</v>
          </cell>
          <cell r="D109">
            <v>3232139.96</v>
          </cell>
          <cell r="E109">
            <v>3232139.96</v>
          </cell>
        </row>
        <row r="110">
          <cell r="A110" t="str">
            <v>Автоматизированный тепловой пункт у узлом учета тепловой энергии. КПП-1</v>
          </cell>
          <cell r="D110" t="str">
            <v xml:space="preserve"> </v>
          </cell>
          <cell r="E110">
            <v>2485896.7000000002</v>
          </cell>
        </row>
        <row r="111">
          <cell r="A111" t="str">
            <v>автоматизированный тепловой пункт</v>
          </cell>
          <cell r="B111" t="str">
            <v>объект</v>
          </cell>
          <cell r="D111" t="str">
            <v xml:space="preserve"> </v>
          </cell>
          <cell r="E111">
            <v>2485896.7000000002</v>
          </cell>
        </row>
        <row r="112">
          <cell r="A112" t="str">
            <v>строительные и монтажные  работы</v>
          </cell>
          <cell r="B112" t="str">
            <v>объект</v>
          </cell>
          <cell r="C112">
            <v>1</v>
          </cell>
          <cell r="D112">
            <v>136888.85</v>
          </cell>
          <cell r="E112">
            <v>136888.85</v>
          </cell>
        </row>
        <row r="113">
          <cell r="A113" t="str">
            <v>оборудование</v>
          </cell>
          <cell r="B113" t="str">
            <v>объект</v>
          </cell>
          <cell r="C113">
            <v>1</v>
          </cell>
          <cell r="D113">
            <v>2349007.85</v>
          </cell>
          <cell r="E113">
            <v>2349007.85</v>
          </cell>
        </row>
        <row r="114">
          <cell r="A114" t="str">
            <v>Вертикальная планировка. КПП-1 с караульным помещением</v>
          </cell>
          <cell r="D114" t="str">
            <v xml:space="preserve"> </v>
          </cell>
          <cell r="E114">
            <v>603038.01</v>
          </cell>
        </row>
        <row r="115">
          <cell r="A115" t="str">
            <v>Демонтажные работы</v>
          </cell>
          <cell r="B115" t="str">
            <v>объект</v>
          </cell>
          <cell r="C115">
            <v>1</v>
          </cell>
          <cell r="D115">
            <v>82591.649999999994</v>
          </cell>
          <cell r="E115">
            <v>82591.649999999994</v>
          </cell>
        </row>
        <row r="116">
          <cell r="A116" t="str">
            <v>Земляные работы</v>
          </cell>
          <cell r="B116" t="str">
            <v>объект</v>
          </cell>
          <cell r="C116">
            <v>1</v>
          </cell>
          <cell r="D116">
            <v>218389.91</v>
          </cell>
          <cell r="E116">
            <v>218389.91</v>
          </cell>
        </row>
        <row r="117">
          <cell r="A117" t="str">
            <v>Устройство тротуара из бетонных тротуарных плит</v>
          </cell>
          <cell r="B117" t="str">
            <v>объект</v>
          </cell>
          <cell r="C117">
            <v>1</v>
          </cell>
          <cell r="D117">
            <v>169698.94</v>
          </cell>
          <cell r="E117">
            <v>169698.94</v>
          </cell>
        </row>
        <row r="118">
          <cell r="A118" t="str">
            <v>Устройство газона</v>
          </cell>
          <cell r="B118" t="str">
            <v>объект</v>
          </cell>
          <cell r="C118">
            <v>1</v>
          </cell>
          <cell r="D118">
            <v>132357.51</v>
          </cell>
          <cell r="E118">
            <v>132357.51</v>
          </cell>
        </row>
        <row r="119">
          <cell r="A119" t="str">
            <v>Пожарная сигнализация,  КПП-1 с караульным помещением</v>
          </cell>
          <cell r="D119" t="str">
            <v xml:space="preserve"> </v>
          </cell>
          <cell r="E119">
            <v>72489.710000000006</v>
          </cell>
        </row>
        <row r="120">
          <cell r="A120" t="str">
            <v>Оборудование в базовых ценах</v>
          </cell>
          <cell r="B120" t="str">
            <v>объект</v>
          </cell>
          <cell r="C120">
            <v>1</v>
          </cell>
          <cell r="D120">
            <v>12633.73</v>
          </cell>
          <cell r="E120">
            <v>12633.73</v>
          </cell>
        </row>
        <row r="121">
          <cell r="A121" t="str">
            <v>Материалы в базовых ценах</v>
          </cell>
          <cell r="B121" t="str">
            <v>объект</v>
          </cell>
          <cell r="C121">
            <v>1</v>
          </cell>
          <cell r="D121">
            <v>12893.27</v>
          </cell>
          <cell r="E121">
            <v>12893.27</v>
          </cell>
        </row>
        <row r="122">
          <cell r="A122" t="str">
            <v>Монтажные работы</v>
          </cell>
          <cell r="B122" t="str">
            <v>объект</v>
          </cell>
          <cell r="C122">
            <v>1</v>
          </cell>
          <cell r="D122">
            <v>46962.71</v>
          </cell>
          <cell r="E122">
            <v>46962.71</v>
          </cell>
        </row>
        <row r="123">
          <cell r="A123" t="str">
            <v>КПП-2,  II ЭТАП РЕКОНСТРУКЦИИ</v>
          </cell>
          <cell r="C123">
            <v>0</v>
          </cell>
          <cell r="D123" t="str">
            <v xml:space="preserve"> </v>
          </cell>
          <cell r="E123">
            <v>5771410.9199999999</v>
          </cell>
        </row>
        <row r="124">
          <cell r="A124" t="str">
            <v>Отопление, вентиляция, кондиционирование. КПП-2</v>
          </cell>
          <cell r="D124" t="str">
            <v xml:space="preserve"> </v>
          </cell>
          <cell r="E124">
            <v>473179.18</v>
          </cell>
        </row>
        <row r="125">
          <cell r="A125" t="str">
            <v>Отопление</v>
          </cell>
          <cell r="B125" t="str">
            <v>объект</v>
          </cell>
          <cell r="D125" t="str">
            <v xml:space="preserve"> </v>
          </cell>
          <cell r="E125">
            <v>43675.51</v>
          </cell>
        </row>
        <row r="126">
          <cell r="A126" t="str">
            <v>строительные и монтажные  работы</v>
          </cell>
          <cell r="B126" t="str">
            <v>объект</v>
          </cell>
          <cell r="C126">
            <v>1</v>
          </cell>
          <cell r="D126">
            <v>4320.59</v>
          </cell>
          <cell r="E126">
            <v>4320.59</v>
          </cell>
        </row>
        <row r="127">
          <cell r="A127" t="str">
            <v>оборудование</v>
          </cell>
          <cell r="B127" t="str">
            <v>объект</v>
          </cell>
          <cell r="C127">
            <v>1</v>
          </cell>
          <cell r="D127">
            <v>39354.92</v>
          </cell>
          <cell r="E127">
            <v>39354.92</v>
          </cell>
        </row>
        <row r="128">
          <cell r="A128" t="str">
            <v>Вентиляция</v>
          </cell>
          <cell r="B128" t="str">
            <v>объект</v>
          </cell>
          <cell r="C128">
            <v>1</v>
          </cell>
          <cell r="D128">
            <v>20802.05</v>
          </cell>
          <cell r="E128">
            <v>20802.05</v>
          </cell>
        </row>
        <row r="129">
          <cell r="A129" t="str">
            <v>Кондиционирование</v>
          </cell>
          <cell r="B129" t="str">
            <v>объект</v>
          </cell>
          <cell r="C129">
            <v>2</v>
          </cell>
          <cell r="E129">
            <v>408701.62</v>
          </cell>
        </row>
        <row r="130">
          <cell r="A130" t="str">
            <v>строительные и монтажные  работы</v>
          </cell>
          <cell r="B130" t="str">
            <v>объект</v>
          </cell>
          <cell r="C130">
            <v>1</v>
          </cell>
          <cell r="D130">
            <v>20032.8</v>
          </cell>
          <cell r="E130">
            <v>20032.8</v>
          </cell>
        </row>
        <row r="131">
          <cell r="A131" t="str">
            <v>оборудование</v>
          </cell>
          <cell r="B131" t="str">
            <v>объект</v>
          </cell>
          <cell r="C131">
            <v>1</v>
          </cell>
          <cell r="D131">
            <v>388668.82</v>
          </cell>
          <cell r="E131">
            <v>388668.82</v>
          </cell>
        </row>
        <row r="132">
          <cell r="A132" t="str">
            <v>Водопровод, канализация. КПП-2</v>
          </cell>
          <cell r="D132" t="str">
            <v xml:space="preserve"> </v>
          </cell>
          <cell r="E132">
            <v>35666.910000000003</v>
          </cell>
        </row>
        <row r="133">
          <cell r="A133" t="str">
            <v>Водопровод хозяйственно-питьевой (В1)</v>
          </cell>
          <cell r="B133" t="str">
            <v>объект</v>
          </cell>
          <cell r="D133" t="str">
            <v xml:space="preserve"> </v>
          </cell>
          <cell r="E133">
            <v>26124.74</v>
          </cell>
        </row>
        <row r="134">
          <cell r="A134" t="str">
            <v>строительные и монтажные  работы</v>
          </cell>
          <cell r="B134" t="str">
            <v>объект</v>
          </cell>
          <cell r="C134">
            <v>1</v>
          </cell>
          <cell r="D134">
            <v>22282.7</v>
          </cell>
          <cell r="E134">
            <v>22282.7</v>
          </cell>
        </row>
        <row r="135">
          <cell r="A135" t="str">
            <v>оборудование</v>
          </cell>
          <cell r="B135" t="str">
            <v>объект</v>
          </cell>
          <cell r="C135">
            <v>1</v>
          </cell>
          <cell r="D135">
            <v>3842.04</v>
          </cell>
          <cell r="E135">
            <v>3842.04</v>
          </cell>
        </row>
        <row r="136">
          <cell r="A136" t="str">
            <v>Канализация бытовая (К1)</v>
          </cell>
          <cell r="B136" t="str">
            <v>объект</v>
          </cell>
          <cell r="C136">
            <v>1</v>
          </cell>
          <cell r="D136">
            <v>9542.17</v>
          </cell>
          <cell r="E136">
            <v>9542.17</v>
          </cell>
        </row>
        <row r="137">
          <cell r="A137" t="str">
            <v>Интегрированная система безопасности в КПП-2</v>
          </cell>
          <cell r="D137" t="str">
            <v xml:space="preserve"> </v>
          </cell>
          <cell r="E137">
            <v>275893.09000000003</v>
          </cell>
        </row>
        <row r="138">
          <cell r="A138" t="str">
            <v>Оборудование в базовых ценах</v>
          </cell>
          <cell r="B138" t="str">
            <v>объект</v>
          </cell>
          <cell r="C138">
            <v>1</v>
          </cell>
          <cell r="D138">
            <v>243225.2</v>
          </cell>
          <cell r="E138">
            <v>243225.2</v>
          </cell>
        </row>
        <row r="139">
          <cell r="A139" t="str">
            <v>Материалы в базовых ценах</v>
          </cell>
          <cell r="B139" t="str">
            <v>объект</v>
          </cell>
          <cell r="C139">
            <v>1</v>
          </cell>
          <cell r="D139">
            <v>853.61</v>
          </cell>
          <cell r="E139">
            <v>853.61</v>
          </cell>
        </row>
        <row r="140">
          <cell r="A140" t="str">
            <v>Монтажные работы</v>
          </cell>
          <cell r="B140" t="str">
            <v>объект</v>
          </cell>
          <cell r="C140">
            <v>1</v>
          </cell>
          <cell r="D140">
            <v>31814.28</v>
          </cell>
          <cell r="E140">
            <v>31814.28</v>
          </cell>
        </row>
        <row r="141">
          <cell r="A141" t="str">
            <v xml:space="preserve">Вертикальная планировка. КПП-2 </v>
          </cell>
          <cell r="D141" t="str">
            <v xml:space="preserve"> </v>
          </cell>
          <cell r="E141">
            <v>147901.01999999999</v>
          </cell>
        </row>
        <row r="142">
          <cell r="A142" t="str">
            <v>Земляные работы</v>
          </cell>
          <cell r="B142" t="str">
            <v>объект</v>
          </cell>
          <cell r="C142">
            <v>1</v>
          </cell>
          <cell r="D142">
            <v>43985.68</v>
          </cell>
          <cell r="E142">
            <v>43985.68</v>
          </cell>
        </row>
        <row r="143">
          <cell r="A143" t="str">
            <v>Устройство тротуара из бетонных тротуарных плит</v>
          </cell>
          <cell r="B143" t="str">
            <v>объект</v>
          </cell>
          <cell r="C143">
            <v>1</v>
          </cell>
          <cell r="D143">
            <v>93693.47</v>
          </cell>
          <cell r="E143">
            <v>93693.47</v>
          </cell>
        </row>
        <row r="144">
          <cell r="A144" t="str">
            <v>Устройство газона, укрепление откосов насыпи посевом трав</v>
          </cell>
          <cell r="B144" t="str">
            <v>объект</v>
          </cell>
          <cell r="C144">
            <v>1</v>
          </cell>
          <cell r="D144">
            <v>10221.870000000001</v>
          </cell>
          <cell r="E144">
            <v>10221.870000000001</v>
          </cell>
        </row>
        <row r="145">
          <cell r="A145" t="str">
            <v>Общестроительные работы</v>
          </cell>
          <cell r="D145" t="str">
            <v xml:space="preserve"> </v>
          </cell>
          <cell r="E145">
            <v>2401561.8199999998</v>
          </cell>
        </row>
        <row r="146">
          <cell r="A146" t="str">
            <v>Земляные работы и устройство монолитной плиты Пм3</v>
          </cell>
          <cell r="B146" t="str">
            <v>объект</v>
          </cell>
          <cell r="C146">
            <v>1</v>
          </cell>
          <cell r="D146">
            <v>580291.81999999995</v>
          </cell>
          <cell r="E146">
            <v>580291.81999999995</v>
          </cell>
        </row>
        <row r="147">
          <cell r="A147" t="str">
            <v>Металлоконструкции</v>
          </cell>
          <cell r="B147" t="str">
            <v>объект</v>
          </cell>
          <cell r="C147">
            <v>1</v>
          </cell>
          <cell r="D147">
            <v>392420.07</v>
          </cell>
          <cell r="E147">
            <v>392420.07</v>
          </cell>
        </row>
        <row r="148">
          <cell r="A148" t="str">
            <v>Общестроительные работы</v>
          </cell>
          <cell r="B148" t="str">
            <v>объект</v>
          </cell>
          <cell r="C148">
            <v>1</v>
          </cell>
          <cell r="D148">
            <v>1428849.93</v>
          </cell>
          <cell r="E148">
            <v>1428849.93</v>
          </cell>
        </row>
        <row r="149">
          <cell r="A149" t="str">
            <v xml:space="preserve">Силовое оборудование КПП-2 </v>
          </cell>
          <cell r="D149" t="str">
            <v xml:space="preserve"> </v>
          </cell>
          <cell r="E149">
            <v>552818.21</v>
          </cell>
        </row>
        <row r="150">
          <cell r="A150" t="str">
            <v>Оборудование в базовых ценах</v>
          </cell>
          <cell r="B150" t="str">
            <v>объект</v>
          </cell>
          <cell r="C150">
            <v>1</v>
          </cell>
          <cell r="D150">
            <v>70229.679999999993</v>
          </cell>
          <cell r="E150">
            <v>70229.679999999993</v>
          </cell>
        </row>
        <row r="151">
          <cell r="A151" t="str">
            <v>Материалы в базовых ценах</v>
          </cell>
          <cell r="B151" t="str">
            <v>объект</v>
          </cell>
          <cell r="C151">
            <v>1</v>
          </cell>
          <cell r="D151">
            <v>135977.32999999999</v>
          </cell>
          <cell r="E151">
            <v>135977.32999999999</v>
          </cell>
        </row>
        <row r="152">
          <cell r="A152" t="str">
            <v>Монтажные работы</v>
          </cell>
          <cell r="B152" t="str">
            <v>объект</v>
          </cell>
          <cell r="C152">
            <v>1</v>
          </cell>
          <cell r="D152">
            <v>332542.93</v>
          </cell>
          <cell r="E152">
            <v>332542.93</v>
          </cell>
        </row>
        <row r="153">
          <cell r="A153" t="str">
            <v>Строительные работы</v>
          </cell>
          <cell r="B153" t="str">
            <v>объект</v>
          </cell>
          <cell r="C153">
            <v>1</v>
          </cell>
          <cell r="D153">
            <v>14068.27</v>
          </cell>
          <cell r="E153">
            <v>14068.27</v>
          </cell>
        </row>
        <row r="154">
          <cell r="A154" t="str">
            <v>Досмотровое оборудование КПП-2</v>
          </cell>
          <cell r="D154" t="str">
            <v xml:space="preserve"> </v>
          </cell>
          <cell r="E154">
            <v>1811900.98</v>
          </cell>
        </row>
        <row r="155">
          <cell r="A155" t="str">
            <v>Оборудование</v>
          </cell>
          <cell r="B155" t="str">
            <v>объект</v>
          </cell>
          <cell r="C155">
            <v>1</v>
          </cell>
          <cell r="D155">
            <v>1784712.93</v>
          </cell>
          <cell r="E155">
            <v>1784712.93</v>
          </cell>
        </row>
        <row r="156">
          <cell r="A156" t="str">
            <v>Монтажные работы</v>
          </cell>
          <cell r="B156" t="str">
            <v>объект</v>
          </cell>
          <cell r="C156">
            <v>1</v>
          </cell>
          <cell r="D156">
            <v>27188.05</v>
          </cell>
          <cell r="E156">
            <v>27188.05</v>
          </cell>
        </row>
        <row r="157">
          <cell r="A157" t="str">
            <v xml:space="preserve">Пожарная сигнализация,  КПП-2 </v>
          </cell>
          <cell r="D157" t="str">
            <v xml:space="preserve"> </v>
          </cell>
          <cell r="E157">
            <v>72489.710000000006</v>
          </cell>
        </row>
        <row r="158">
          <cell r="A158" t="str">
            <v>Оборудование в базовых ценах</v>
          </cell>
          <cell r="B158" t="str">
            <v>объект</v>
          </cell>
          <cell r="C158">
            <v>1</v>
          </cell>
          <cell r="D158">
            <v>12633.73</v>
          </cell>
          <cell r="E158">
            <v>12633.73</v>
          </cell>
        </row>
        <row r="159">
          <cell r="A159" t="str">
            <v>Материалы в базовых ценах</v>
          </cell>
          <cell r="B159" t="str">
            <v>объект</v>
          </cell>
          <cell r="C159">
            <v>1</v>
          </cell>
          <cell r="D159">
            <v>12893.27</v>
          </cell>
          <cell r="E159">
            <v>12893.27</v>
          </cell>
        </row>
        <row r="160">
          <cell r="A160" t="str">
            <v>Монтажные работы</v>
          </cell>
          <cell r="B160" t="str">
            <v>объект</v>
          </cell>
          <cell r="C160">
            <v>1</v>
          </cell>
          <cell r="D160">
            <v>46962.71</v>
          </cell>
          <cell r="E160">
            <v>46962.71</v>
          </cell>
        </row>
        <row r="161">
          <cell r="A161" t="str">
            <v>УЧЕБНО-ТРЕНИРОВОЧНЫЙ КОМПЛЕКС  СПАСОП.  II ЭТАП РЕКОНСТРУКЦИИ</v>
          </cell>
          <cell r="D161" t="str">
            <v xml:space="preserve"> </v>
          </cell>
          <cell r="E161">
            <v>28854982.390000001</v>
          </cell>
        </row>
        <row r="162">
          <cell r="A162" t="str">
            <v>Общестроительные работы АР, КЖ, КМ. ТЕПЛОДЫМОКАМЕРА</v>
          </cell>
          <cell r="D162" t="str">
            <v xml:space="preserve"> </v>
          </cell>
          <cell r="E162">
            <v>5455426.71</v>
          </cell>
        </row>
        <row r="163">
          <cell r="A163" t="str">
            <v>Свайное основание и конструкции железобетонные</v>
          </cell>
          <cell r="B163" t="str">
            <v>объект</v>
          </cell>
          <cell r="C163">
            <v>1</v>
          </cell>
          <cell r="D163">
            <v>1529019.04</v>
          </cell>
          <cell r="E163">
            <v>1529019.04</v>
          </cell>
        </row>
        <row r="164">
          <cell r="A164" t="str">
            <v>Металлоконструкции</v>
          </cell>
          <cell r="B164" t="str">
            <v>объект</v>
          </cell>
          <cell r="C164">
            <v>1</v>
          </cell>
          <cell r="D164">
            <v>863042.61</v>
          </cell>
          <cell r="E164">
            <v>863042.61</v>
          </cell>
        </row>
        <row r="165">
          <cell r="A165" t="str">
            <v>Общестроительные работы</v>
          </cell>
          <cell r="B165" t="str">
            <v>объект</v>
          </cell>
          <cell r="C165">
            <v>1</v>
          </cell>
          <cell r="D165">
            <v>3063365.06</v>
          </cell>
          <cell r="E165">
            <v>3063365.06</v>
          </cell>
        </row>
        <row r="166">
          <cell r="A166" t="str">
            <v>Общестроительные работы АР, КЖ, КМ.                       УЧЕБНАЯ ПОЖАРНАЯ БАШНЯ</v>
          </cell>
          <cell r="D166" t="str">
            <v xml:space="preserve"> </v>
          </cell>
          <cell r="E166">
            <v>1624066.65</v>
          </cell>
        </row>
        <row r="167">
          <cell r="A167" t="str">
            <v>Земляные работы, Свайное основание и конструкции железобетонные</v>
          </cell>
          <cell r="B167" t="str">
            <v>объект</v>
          </cell>
          <cell r="C167">
            <v>1</v>
          </cell>
          <cell r="D167">
            <v>404849.57</v>
          </cell>
          <cell r="E167">
            <v>404849.57</v>
          </cell>
        </row>
        <row r="168">
          <cell r="A168" t="str">
            <v>Металлоконструкции</v>
          </cell>
          <cell r="B168" t="str">
            <v>объект</v>
          </cell>
          <cell r="C168">
            <v>1</v>
          </cell>
          <cell r="D168">
            <v>1081574.79</v>
          </cell>
          <cell r="E168">
            <v>1081574.79</v>
          </cell>
        </row>
        <row r="169">
          <cell r="A169" t="str">
            <v>Общестроительные работы</v>
          </cell>
          <cell r="B169" t="str">
            <v>объект</v>
          </cell>
          <cell r="C169">
            <v>1</v>
          </cell>
          <cell r="D169">
            <v>137642.29</v>
          </cell>
          <cell r="E169">
            <v>137642.29</v>
          </cell>
        </row>
        <row r="170">
          <cell r="A170" t="str">
            <v>Автоматизация ОВ теплодымокамеры.</v>
          </cell>
          <cell r="D170" t="str">
            <v xml:space="preserve"> </v>
          </cell>
          <cell r="E170">
            <v>59696.78</v>
          </cell>
        </row>
        <row r="171">
          <cell r="A171" t="str">
            <v>Оборудование</v>
          </cell>
          <cell r="B171" t="str">
            <v>объект</v>
          </cell>
          <cell r="C171">
            <v>1</v>
          </cell>
          <cell r="D171">
            <v>11906.85</v>
          </cell>
          <cell r="E171">
            <v>11906.85</v>
          </cell>
        </row>
        <row r="172">
          <cell r="A172" t="str">
            <v>Материалы</v>
          </cell>
          <cell r="B172" t="str">
            <v>объект</v>
          </cell>
          <cell r="C172">
            <v>1</v>
          </cell>
          <cell r="D172">
            <v>7155.3</v>
          </cell>
          <cell r="E172">
            <v>7155.3</v>
          </cell>
        </row>
        <row r="173">
          <cell r="A173" t="str">
            <v>Монтажные работы</v>
          </cell>
          <cell r="B173" t="str">
            <v>объект</v>
          </cell>
          <cell r="C173">
            <v>1</v>
          </cell>
          <cell r="D173">
            <v>40634.629999999997</v>
          </cell>
          <cell r="E173">
            <v>40634.629999999997</v>
          </cell>
        </row>
        <row r="174">
          <cell r="A174" t="str">
            <v>Водопровод, канализация. ТЕПЛОДЫМОКАМЕРА</v>
          </cell>
          <cell r="D174" t="str">
            <v xml:space="preserve"> </v>
          </cell>
          <cell r="E174">
            <v>75865.06</v>
          </cell>
        </row>
        <row r="175">
          <cell r="A175" t="str">
            <v>Водопровод хозяйственно-питьевой (В1)</v>
          </cell>
          <cell r="B175" t="str">
            <v>объект</v>
          </cell>
          <cell r="D175" t="str">
            <v xml:space="preserve"> </v>
          </cell>
          <cell r="E175">
            <v>66317.56</v>
          </cell>
        </row>
        <row r="176">
          <cell r="A176" t="str">
            <v>строительные и монтажные  работы</v>
          </cell>
          <cell r="B176" t="str">
            <v>объект</v>
          </cell>
          <cell r="C176">
            <v>1</v>
          </cell>
          <cell r="D176">
            <v>58633.49</v>
          </cell>
          <cell r="E176">
            <v>58633.49</v>
          </cell>
        </row>
        <row r="177">
          <cell r="A177" t="str">
            <v>оборудование</v>
          </cell>
          <cell r="B177" t="str">
            <v>объект</v>
          </cell>
          <cell r="C177">
            <v>1</v>
          </cell>
          <cell r="D177">
            <v>7684.07</v>
          </cell>
          <cell r="E177">
            <v>7684.07</v>
          </cell>
        </row>
        <row r="178">
          <cell r="A178" t="str">
            <v>Канализация бытовая (К1)</v>
          </cell>
          <cell r="B178" t="str">
            <v>объект</v>
          </cell>
          <cell r="C178">
            <v>1</v>
          </cell>
          <cell r="D178">
            <v>9547.5</v>
          </cell>
          <cell r="E178">
            <v>9547.5</v>
          </cell>
        </row>
        <row r="179">
          <cell r="A179" t="str">
            <v>Отопление, вентиляция. ТЕПЛОДЫМОКАМЕРА</v>
          </cell>
          <cell r="D179" t="str">
            <v xml:space="preserve"> </v>
          </cell>
          <cell r="E179">
            <v>576203.03</v>
          </cell>
        </row>
        <row r="180">
          <cell r="A180" t="str">
            <v>Электроотопление</v>
          </cell>
          <cell r="B180" t="str">
            <v>объект</v>
          </cell>
          <cell r="D180" t="str">
            <v xml:space="preserve"> </v>
          </cell>
          <cell r="E180">
            <v>64848.14</v>
          </cell>
        </row>
        <row r="181">
          <cell r="A181" t="str">
            <v>строительные и монтажные  работы</v>
          </cell>
          <cell r="B181" t="str">
            <v>объект</v>
          </cell>
          <cell r="C181">
            <v>1</v>
          </cell>
          <cell r="D181">
            <v>5258.49</v>
          </cell>
          <cell r="E181">
            <v>5258.49</v>
          </cell>
        </row>
        <row r="182">
          <cell r="A182" t="str">
            <v>оборудование</v>
          </cell>
          <cell r="B182" t="str">
            <v>объект</v>
          </cell>
          <cell r="C182">
            <v>1</v>
          </cell>
          <cell r="D182">
            <v>59589.65</v>
          </cell>
          <cell r="E182">
            <v>59589.65</v>
          </cell>
        </row>
        <row r="183">
          <cell r="A183" t="str">
            <v>Вентиляция</v>
          </cell>
          <cell r="B183" t="str">
            <v>объект</v>
          </cell>
          <cell r="D183" t="str">
            <v xml:space="preserve"> </v>
          </cell>
          <cell r="E183">
            <v>511354.89</v>
          </cell>
        </row>
        <row r="184">
          <cell r="A184" t="str">
            <v>строительные и монтажные  работы</v>
          </cell>
          <cell r="B184" t="str">
            <v>объект</v>
          </cell>
          <cell r="C184">
            <v>1</v>
          </cell>
          <cell r="D184">
            <v>379258.03</v>
          </cell>
          <cell r="E184">
            <v>379258.03</v>
          </cell>
        </row>
        <row r="185">
          <cell r="A185" t="str">
            <v>оборудование</v>
          </cell>
          <cell r="B185" t="str">
            <v>объект</v>
          </cell>
          <cell r="C185">
            <v>1</v>
          </cell>
          <cell r="D185">
            <v>132096.85999999999</v>
          </cell>
          <cell r="E185">
            <v>132096.85999999999</v>
          </cell>
        </row>
        <row r="186">
          <cell r="A186" t="str">
            <v>Силовое электрооборудование и электроосвещение теплодымокамеры.</v>
          </cell>
          <cell r="D186" t="str">
            <v xml:space="preserve"> </v>
          </cell>
          <cell r="E186">
            <v>1203495.18</v>
          </cell>
        </row>
        <row r="187">
          <cell r="A187" t="str">
            <v>Оборудование</v>
          </cell>
          <cell r="B187" t="str">
            <v>объект</v>
          </cell>
          <cell r="C187">
            <v>1</v>
          </cell>
          <cell r="D187">
            <v>80405.88</v>
          </cell>
          <cell r="E187">
            <v>80405.88</v>
          </cell>
        </row>
        <row r="188">
          <cell r="A188" t="str">
            <v>Материалы</v>
          </cell>
          <cell r="B188" t="str">
            <v>объект</v>
          </cell>
          <cell r="C188">
            <v>1</v>
          </cell>
          <cell r="D188" t="str">
            <v xml:space="preserve"> </v>
          </cell>
        </row>
        <row r="189">
          <cell r="A189" t="str">
            <v>Монтажные работы</v>
          </cell>
          <cell r="B189" t="str">
            <v>объект</v>
          </cell>
          <cell r="C189">
            <v>1</v>
          </cell>
          <cell r="D189">
            <v>1119664.42</v>
          </cell>
          <cell r="E189">
            <v>1119664.42</v>
          </cell>
        </row>
        <row r="190">
          <cell r="A190" t="str">
            <v>Строительные работы</v>
          </cell>
          <cell r="B190" t="str">
            <v>объект</v>
          </cell>
          <cell r="C190">
            <v>1</v>
          </cell>
          <cell r="D190">
            <v>3424.88</v>
          </cell>
          <cell r="E190">
            <v>3424.88</v>
          </cell>
        </row>
        <row r="191">
          <cell r="A191" t="str">
            <v>Технологическое оборудование. ТЕПЛОДЫМОКАМЕРА</v>
          </cell>
          <cell r="D191" t="str">
            <v xml:space="preserve"> </v>
          </cell>
          <cell r="E191">
            <v>17920533.800000001</v>
          </cell>
        </row>
        <row r="192">
          <cell r="A192" t="str">
            <v>Оборудование</v>
          </cell>
          <cell r="B192" t="str">
            <v>объект</v>
          </cell>
          <cell r="C192">
            <v>1</v>
          </cell>
          <cell r="D192">
            <v>17821792.600000001</v>
          </cell>
          <cell r="E192">
            <v>17821792.600000001</v>
          </cell>
        </row>
        <row r="193">
          <cell r="A193" t="str">
            <v>Монтажные работы</v>
          </cell>
          <cell r="B193" t="str">
            <v>объект</v>
          </cell>
          <cell r="C193">
            <v>1</v>
          </cell>
          <cell r="D193">
            <v>98741.2</v>
          </cell>
          <cell r="E193">
            <v>98741.2</v>
          </cell>
        </row>
        <row r="194">
          <cell r="A194" t="str">
            <v>Охранная сигнализация теплодымокамеры.</v>
          </cell>
          <cell r="D194" t="str">
            <v xml:space="preserve"> </v>
          </cell>
          <cell r="E194">
            <v>70015.02</v>
          </cell>
        </row>
        <row r="195">
          <cell r="A195" t="str">
            <v>Оборудование</v>
          </cell>
          <cell r="B195" t="str">
            <v>объект</v>
          </cell>
          <cell r="C195">
            <v>1</v>
          </cell>
          <cell r="D195">
            <v>3045.94</v>
          </cell>
          <cell r="E195">
            <v>3045.94</v>
          </cell>
        </row>
        <row r="196">
          <cell r="A196" t="str">
            <v>Материалы</v>
          </cell>
          <cell r="B196" t="str">
            <v>объект</v>
          </cell>
          <cell r="C196">
            <v>1</v>
          </cell>
          <cell r="D196">
            <v>25154.27</v>
          </cell>
          <cell r="E196">
            <v>25154.27</v>
          </cell>
        </row>
        <row r="197">
          <cell r="A197" t="str">
            <v>Монтажные работы</v>
          </cell>
          <cell r="B197" t="str">
            <v>объект</v>
          </cell>
          <cell r="C197">
            <v>1</v>
          </cell>
          <cell r="D197">
            <v>41814.81</v>
          </cell>
          <cell r="E197">
            <v>41814.81</v>
          </cell>
        </row>
        <row r="198">
          <cell r="A198" t="str">
            <v>Оборудование и мебель медкабинета теплодымокамеры.</v>
          </cell>
          <cell r="D198" t="str">
            <v xml:space="preserve"> </v>
          </cell>
          <cell r="E198">
            <v>98871.54</v>
          </cell>
        </row>
        <row r="199">
          <cell r="A199" t="str">
            <v>Оборудование</v>
          </cell>
          <cell r="B199" t="str">
            <v>объект</v>
          </cell>
          <cell r="C199">
            <v>1</v>
          </cell>
          <cell r="D199">
            <v>97712.36</v>
          </cell>
          <cell r="E199">
            <v>97712.36</v>
          </cell>
        </row>
        <row r="200">
          <cell r="A200" t="str">
            <v>Строительные и монтажные работы</v>
          </cell>
          <cell r="B200" t="str">
            <v>объект</v>
          </cell>
          <cell r="C200">
            <v>1</v>
          </cell>
          <cell r="D200">
            <v>1159.18</v>
          </cell>
          <cell r="E200">
            <v>1159.18</v>
          </cell>
        </row>
        <row r="201">
          <cell r="A201" t="str">
            <v>Вертикальная планировка. СПАСОП</v>
          </cell>
          <cell r="D201" t="str">
            <v xml:space="preserve"> </v>
          </cell>
          <cell r="E201">
            <v>1770808.62</v>
          </cell>
        </row>
        <row r="202">
          <cell r="A202" t="str">
            <v>Земляные работы</v>
          </cell>
          <cell r="B202" t="str">
            <v>объект</v>
          </cell>
          <cell r="C202">
            <v>1</v>
          </cell>
          <cell r="D202">
            <v>178672.09</v>
          </cell>
          <cell r="E202">
            <v>178672.09</v>
          </cell>
        </row>
        <row r="203">
          <cell r="A203" t="str">
            <v>Устройство покрытий</v>
          </cell>
          <cell r="B203" t="str">
            <v>объект</v>
          </cell>
          <cell r="C203">
            <v>1</v>
          </cell>
          <cell r="D203">
            <v>906712.18</v>
          </cell>
          <cell r="E203">
            <v>906712.18</v>
          </cell>
        </row>
        <row r="204">
          <cell r="A204" t="str">
            <v>Устройство газона</v>
          </cell>
          <cell r="B204" t="str">
            <v>объект</v>
          </cell>
          <cell r="C204">
            <v>1</v>
          </cell>
          <cell r="D204">
            <v>685424.35</v>
          </cell>
          <cell r="E204">
            <v>685424.35</v>
          </cell>
        </row>
        <row r="205">
          <cell r="A205" t="str">
            <v>ИТОГО по главе 3</v>
          </cell>
          <cell r="D205" t="str">
            <v xml:space="preserve"> </v>
          </cell>
          <cell r="E205">
            <v>59102852.259999998</v>
          </cell>
        </row>
        <row r="206">
          <cell r="A206" t="str">
            <v>ГЛАВА 4</v>
          </cell>
          <cell r="D206" t="str">
            <v xml:space="preserve"> </v>
          </cell>
        </row>
        <row r="207">
          <cell r="A207" t="str">
            <v>ОБЪЕКТЫ ЭНЕРГЕТИЧЕСКОГО ХОЗЯЙСТВА</v>
          </cell>
          <cell r="D207" t="str">
            <v xml:space="preserve"> </v>
          </cell>
        </row>
        <row r="208">
          <cell r="A208" t="str">
            <v>ЗДАНИЕ ЭСТОП  И ТЕХБРИГАД</v>
          </cell>
          <cell r="B208" t="str">
            <v>объект</v>
          </cell>
          <cell r="D208" t="str">
            <v xml:space="preserve"> </v>
          </cell>
          <cell r="E208">
            <v>31719722.609999999</v>
          </cell>
        </row>
        <row r="209">
          <cell r="A209" t="str">
            <v>Строительные работы</v>
          </cell>
          <cell r="D209" t="str">
            <v xml:space="preserve"> </v>
          </cell>
          <cell r="E209">
            <v>3213465.25</v>
          </cell>
        </row>
        <row r="210">
          <cell r="A210" t="str">
            <v>Свайное основание и устройство фундаментной плиты Фп-1 ( в том числе плита перекрытия Пм-1, лестничные клетки №1,2)</v>
          </cell>
          <cell r="B210" t="str">
            <v>м3</v>
          </cell>
          <cell r="C210">
            <v>65</v>
          </cell>
          <cell r="D210">
            <v>25789.61</v>
          </cell>
          <cell r="E210">
            <v>1676324.65</v>
          </cell>
        </row>
        <row r="211">
          <cell r="A211" t="str">
            <v>Металлоконструкции (с учетом профнастила и окраски металлических поверхностей)</v>
          </cell>
          <cell r="B211" t="str">
            <v>тн</v>
          </cell>
          <cell r="C211">
            <v>20.812000000000001</v>
          </cell>
          <cell r="D211">
            <v>73858.38</v>
          </cell>
          <cell r="E211">
            <v>1537140.6</v>
          </cell>
        </row>
        <row r="212">
          <cell r="A212" t="str">
            <v>Общестроительные работы</v>
          </cell>
          <cell r="B212" t="str">
            <v>объект</v>
          </cell>
          <cell r="D212" t="str">
            <v xml:space="preserve"> </v>
          </cell>
        </row>
        <row r="213">
          <cell r="A213" t="str">
            <v>ЭЛЕКТРООСВЕЩЕНИЕ</v>
          </cell>
          <cell r="D213" t="str">
            <v xml:space="preserve"> </v>
          </cell>
          <cell r="E213">
            <v>1333243.79</v>
          </cell>
        </row>
        <row r="214">
          <cell r="A214" t="str">
            <v>ОБОРУДОВАНИЕ</v>
          </cell>
          <cell r="B214" t="str">
            <v>К-Т</v>
          </cell>
          <cell r="C214">
            <v>1</v>
          </cell>
          <cell r="D214">
            <v>6507.23</v>
          </cell>
          <cell r="E214">
            <v>6507.23</v>
          </cell>
        </row>
        <row r="215">
          <cell r="A215" t="str">
            <v>Материалы</v>
          </cell>
          <cell r="B215" t="str">
            <v>объект</v>
          </cell>
          <cell r="C215">
            <v>1</v>
          </cell>
          <cell r="D215">
            <v>411804.73</v>
          </cell>
          <cell r="E215">
            <v>411804.73</v>
          </cell>
        </row>
        <row r="216">
          <cell r="A216" t="str">
            <v>Монтажные работы</v>
          </cell>
          <cell r="B216" t="str">
            <v>объект</v>
          </cell>
          <cell r="C216">
            <v>1</v>
          </cell>
          <cell r="D216">
            <v>914931.83</v>
          </cell>
          <cell r="E216">
            <v>914931.83</v>
          </cell>
        </row>
        <row r="217">
          <cell r="A217" t="str">
            <v>СИЛОВОЕ ОБОРУДОВАНИЕ</v>
          </cell>
          <cell r="D217" t="str">
            <v xml:space="preserve"> </v>
          </cell>
          <cell r="E217">
            <v>330260.77</v>
          </cell>
        </row>
        <row r="218">
          <cell r="A218" t="str">
            <v>ОБОРУДОВАНИЕ</v>
          </cell>
          <cell r="B218" t="str">
            <v>К-Т</v>
          </cell>
          <cell r="C218">
            <v>1</v>
          </cell>
          <cell r="D218">
            <v>67495.25</v>
          </cell>
          <cell r="E218">
            <v>67495.25</v>
          </cell>
        </row>
        <row r="219">
          <cell r="A219" t="str">
            <v>Материалы</v>
          </cell>
          <cell r="B219" t="str">
            <v>объект</v>
          </cell>
          <cell r="C219">
            <v>1</v>
          </cell>
          <cell r="D219">
            <v>34158.980000000003</v>
          </cell>
          <cell r="E219">
            <v>34158.980000000003</v>
          </cell>
        </row>
        <row r="220">
          <cell r="A220" t="str">
            <v>Монтажные работы</v>
          </cell>
          <cell r="B220" t="str">
            <v>объект</v>
          </cell>
          <cell r="C220">
            <v>1</v>
          </cell>
          <cell r="D220">
            <v>228606.54</v>
          </cell>
          <cell r="E220">
            <v>228606.54</v>
          </cell>
        </row>
        <row r="221">
          <cell r="A221" t="str">
            <v>АВТОМАТИЗАЦИЯ ПРИТОЧНО-ВЫТЯЖНЫХ СИСТЕМ</v>
          </cell>
          <cell r="D221" t="str">
            <v xml:space="preserve"> </v>
          </cell>
          <cell r="E221">
            <v>339965.61</v>
          </cell>
        </row>
        <row r="222">
          <cell r="A222" t="str">
            <v>ОБОРУДОВАНИЕ</v>
          </cell>
          <cell r="B222" t="str">
            <v>К-Т</v>
          </cell>
          <cell r="C222">
            <v>1</v>
          </cell>
          <cell r="D222">
            <v>30147.88</v>
          </cell>
          <cell r="E222">
            <v>30147.88</v>
          </cell>
        </row>
        <row r="223">
          <cell r="A223" t="str">
            <v>Материалы</v>
          </cell>
          <cell r="B223" t="str">
            <v>объект</v>
          </cell>
          <cell r="C223">
            <v>1</v>
          </cell>
          <cell r="D223">
            <v>49470.74</v>
          </cell>
          <cell r="E223">
            <v>49470.74</v>
          </cell>
        </row>
        <row r="224">
          <cell r="A224" t="str">
            <v>Монтажные работы</v>
          </cell>
          <cell r="B224" t="str">
            <v>объект</v>
          </cell>
          <cell r="C224">
            <v>1</v>
          </cell>
          <cell r="D224">
            <v>260346.99</v>
          </cell>
          <cell r="E224">
            <v>260346.99</v>
          </cell>
        </row>
        <row r="225">
          <cell r="A225" t="str">
            <v>ТЕПЛОМЕХАНИЧЕСКОЕ ОБОРУДОВАНИЕ ДЭС</v>
          </cell>
          <cell r="D225" t="str">
            <v xml:space="preserve"> </v>
          </cell>
          <cell r="E225">
            <v>2440665.8199999998</v>
          </cell>
        </row>
        <row r="226">
          <cell r="A226" t="str">
            <v>ОБОРУДОВАНИЕ</v>
          </cell>
          <cell r="B226" t="str">
            <v>К-Т</v>
          </cell>
          <cell r="C226">
            <v>1</v>
          </cell>
          <cell r="D226">
            <v>1874879.66</v>
          </cell>
          <cell r="E226">
            <v>1874879.66</v>
          </cell>
        </row>
        <row r="227">
          <cell r="A227" t="str">
            <v>Материалы</v>
          </cell>
          <cell r="B227" t="str">
            <v>объект</v>
          </cell>
          <cell r="C227">
            <v>1</v>
          </cell>
          <cell r="D227">
            <v>77085.59</v>
          </cell>
          <cell r="E227">
            <v>77085.59</v>
          </cell>
        </row>
        <row r="228">
          <cell r="A228" t="str">
            <v>Монтажные работы</v>
          </cell>
          <cell r="B228" t="str">
            <v>объект</v>
          </cell>
          <cell r="C228">
            <v>1</v>
          </cell>
          <cell r="D228">
            <v>488700.57</v>
          </cell>
          <cell r="E228">
            <v>488700.57</v>
          </cell>
        </row>
        <row r="229">
          <cell r="A229" t="str">
            <v>ВОДОПРОВОД, КАНАЛИЗАЦИЯ</v>
          </cell>
          <cell r="D229" t="str">
            <v xml:space="preserve"> </v>
          </cell>
          <cell r="E229">
            <v>487740.67</v>
          </cell>
        </row>
        <row r="230">
          <cell r="A230" t="str">
            <v xml:space="preserve">Водопровод хозяйственно-питьевой </v>
          </cell>
          <cell r="D230" t="str">
            <v xml:space="preserve"> </v>
          </cell>
          <cell r="E230">
            <v>413716.36</v>
          </cell>
        </row>
        <row r="231">
          <cell r="A231" t="str">
            <v>ОБОРУДОВАНИЕ</v>
          </cell>
          <cell r="B231" t="str">
            <v>К-Т</v>
          </cell>
          <cell r="C231">
            <v>1</v>
          </cell>
          <cell r="D231">
            <v>11422.27</v>
          </cell>
          <cell r="E231">
            <v>11422.27</v>
          </cell>
        </row>
        <row r="232">
          <cell r="A232" t="str">
            <v>Материалы</v>
          </cell>
          <cell r="B232" t="str">
            <v>объект</v>
          </cell>
          <cell r="C232">
            <v>1</v>
          </cell>
          <cell r="D232" t="str">
            <v xml:space="preserve"> </v>
          </cell>
        </row>
        <row r="233">
          <cell r="A233" t="str">
            <v>Монтажные работы</v>
          </cell>
          <cell r="B233" t="str">
            <v>объект</v>
          </cell>
          <cell r="C233">
            <v>1</v>
          </cell>
          <cell r="D233">
            <v>402294.09</v>
          </cell>
          <cell r="E233">
            <v>402294.09</v>
          </cell>
        </row>
        <row r="234">
          <cell r="A234" t="str">
            <v>Канализация бытовая (К1)</v>
          </cell>
          <cell r="D234" t="str">
            <v xml:space="preserve"> </v>
          </cell>
          <cell r="E234">
            <v>74024.31</v>
          </cell>
        </row>
        <row r="235">
          <cell r="A235" t="str">
            <v>ОБОРУДОВАНИЕ</v>
          </cell>
          <cell r="B235" t="str">
            <v>К-Т</v>
          </cell>
          <cell r="C235">
            <v>1</v>
          </cell>
          <cell r="D235" t="str">
            <v xml:space="preserve"> </v>
          </cell>
        </row>
        <row r="236">
          <cell r="A236" t="str">
            <v>Материалы</v>
          </cell>
          <cell r="B236" t="str">
            <v>объект</v>
          </cell>
          <cell r="C236">
            <v>1</v>
          </cell>
          <cell r="D236" t="str">
            <v xml:space="preserve"> </v>
          </cell>
        </row>
        <row r="237">
          <cell r="A237" t="str">
            <v>Монтажные работы</v>
          </cell>
          <cell r="B237" t="str">
            <v>объект</v>
          </cell>
          <cell r="C237">
            <v>1</v>
          </cell>
          <cell r="D237">
            <v>74024.31</v>
          </cell>
          <cell r="E237">
            <v>74024.31</v>
          </cell>
        </row>
        <row r="238">
          <cell r="A238" t="str">
            <v>ОБОРУДОВАНИЕ КОМНАТЫ ПРИЕМА ПИЩИ В ПОМЕЩЕНИИ ЭСТОП</v>
          </cell>
          <cell r="D238" t="str">
            <v xml:space="preserve"> </v>
          </cell>
          <cell r="E238">
            <v>18817.59</v>
          </cell>
        </row>
        <row r="239">
          <cell r="A239" t="str">
            <v>ОБОРУДОВАНИЕ</v>
          </cell>
          <cell r="B239" t="str">
            <v>К-Т</v>
          </cell>
          <cell r="C239">
            <v>1</v>
          </cell>
          <cell r="D239">
            <v>18448.7</v>
          </cell>
          <cell r="E239">
            <v>18448.7</v>
          </cell>
        </row>
        <row r="240">
          <cell r="A240" t="str">
            <v>Материалы</v>
          </cell>
          <cell r="B240" t="str">
            <v>объект</v>
          </cell>
          <cell r="C240">
            <v>1</v>
          </cell>
          <cell r="D240" t="str">
            <v xml:space="preserve"> </v>
          </cell>
        </row>
        <row r="241">
          <cell r="A241" t="str">
            <v>Монтажные работы</v>
          </cell>
          <cell r="B241" t="str">
            <v>объект</v>
          </cell>
          <cell r="C241">
            <v>1</v>
          </cell>
          <cell r="D241">
            <v>368.89</v>
          </cell>
          <cell r="E241">
            <v>368.89</v>
          </cell>
        </row>
        <row r="242">
          <cell r="A242" t="str">
            <v>ОБОРУДОВАНИЕ КОМНАТЫ ПРИЕМА ПИЩИ В ПОМЕЩЕНИИ ТЕХБРИГАД</v>
          </cell>
          <cell r="D242" t="str">
            <v xml:space="preserve"> </v>
          </cell>
          <cell r="E242">
            <v>18817.59</v>
          </cell>
        </row>
        <row r="243">
          <cell r="A243" t="str">
            <v>ОБОРУДОВАНИЕ</v>
          </cell>
          <cell r="B243" t="str">
            <v>К-Т</v>
          </cell>
          <cell r="C243">
            <v>1</v>
          </cell>
          <cell r="D243">
            <v>18448.7</v>
          </cell>
          <cell r="E243">
            <v>18448.7</v>
          </cell>
        </row>
        <row r="244">
          <cell r="A244" t="str">
            <v>Материалы</v>
          </cell>
          <cell r="B244" t="str">
            <v>объект</v>
          </cell>
          <cell r="C244">
            <v>1</v>
          </cell>
          <cell r="D244" t="str">
            <v xml:space="preserve"> </v>
          </cell>
        </row>
        <row r="245">
          <cell r="A245" t="str">
            <v>Монтажные работы</v>
          </cell>
          <cell r="B245" t="str">
            <v>объект</v>
          </cell>
          <cell r="C245">
            <v>1</v>
          </cell>
          <cell r="D245">
            <v>368.89</v>
          </cell>
          <cell r="E245">
            <v>368.89</v>
          </cell>
        </row>
        <row r="246">
          <cell r="A246" t="str">
            <v>ТЕХНОЛОГИЧЕСКОЕ ОБОРУДОВАНИЕ СЛЕСАРНО-МЕХАНИЧЕСКОГО УЧАСТКА И ЭЛЕКТРОМАСТЕРСКОЙ</v>
          </cell>
          <cell r="D246" t="str">
            <v xml:space="preserve"> </v>
          </cell>
          <cell r="E246">
            <v>399889.83</v>
          </cell>
        </row>
        <row r="247">
          <cell r="A247" t="str">
            <v>ОБОРУДОВАНИЕ</v>
          </cell>
          <cell r="B247" t="str">
            <v>К-Т</v>
          </cell>
          <cell r="C247">
            <v>1</v>
          </cell>
          <cell r="D247">
            <v>376969.64</v>
          </cell>
          <cell r="E247">
            <v>376969.64</v>
          </cell>
        </row>
        <row r="248">
          <cell r="A248" t="str">
            <v>Строительные работы</v>
          </cell>
          <cell r="B248" t="str">
            <v>объект</v>
          </cell>
          <cell r="C248">
            <v>1</v>
          </cell>
          <cell r="D248">
            <v>10538.03</v>
          </cell>
          <cell r="E248">
            <v>10538.03</v>
          </cell>
        </row>
        <row r="249">
          <cell r="A249" t="str">
            <v>Монтажные работы</v>
          </cell>
          <cell r="B249" t="str">
            <v>объект</v>
          </cell>
          <cell r="C249">
            <v>1</v>
          </cell>
          <cell r="D249">
            <v>12382.16</v>
          </cell>
          <cell r="E249">
            <v>12382.16</v>
          </cell>
        </row>
        <row r="250">
          <cell r="A250" t="str">
            <v>ОТОПЛЕНИЕ, ТЕПЛОСНАБЖЕНИЕ</v>
          </cell>
          <cell r="D250" t="str">
            <v xml:space="preserve"> </v>
          </cell>
          <cell r="E250">
            <v>270558.07</v>
          </cell>
        </row>
        <row r="251">
          <cell r="A251" t="str">
            <v>ОТОПЛЕНИЕ</v>
          </cell>
          <cell r="D251" t="str">
            <v xml:space="preserve"> </v>
          </cell>
          <cell r="E251">
            <v>244924.38</v>
          </cell>
        </row>
        <row r="252">
          <cell r="A252" t="str">
            <v>ОБОРУДОВАНИЕ</v>
          </cell>
          <cell r="B252" t="str">
            <v>К-Т</v>
          </cell>
          <cell r="C252">
            <v>1</v>
          </cell>
          <cell r="D252">
            <v>33505.339999999997</v>
          </cell>
          <cell r="E252">
            <v>33505.339999999997</v>
          </cell>
        </row>
        <row r="253">
          <cell r="A253" t="str">
            <v>Строительные работы</v>
          </cell>
          <cell r="B253" t="str">
            <v>объект</v>
          </cell>
          <cell r="C253">
            <v>1</v>
          </cell>
          <cell r="D253">
            <v>208415.67</v>
          </cell>
          <cell r="E253">
            <v>208415.67</v>
          </cell>
        </row>
        <row r="254">
          <cell r="A254" t="str">
            <v>Монтажные работы</v>
          </cell>
          <cell r="B254" t="str">
            <v>объект</v>
          </cell>
          <cell r="C254">
            <v>1</v>
          </cell>
          <cell r="D254">
            <v>3003.37</v>
          </cell>
          <cell r="E254">
            <v>3003.37</v>
          </cell>
        </row>
        <row r="255">
          <cell r="A255" t="str">
            <v>ТЕПЛОСНАБЖЕНИЕ</v>
          </cell>
          <cell r="D255" t="str">
            <v xml:space="preserve"> </v>
          </cell>
          <cell r="E255">
            <v>25633.69</v>
          </cell>
        </row>
        <row r="256">
          <cell r="A256" t="str">
            <v>ОБОРУДОВАНИЕ</v>
          </cell>
          <cell r="B256" t="str">
            <v>К-Т</v>
          </cell>
          <cell r="C256">
            <v>1</v>
          </cell>
          <cell r="D256" t="str">
            <v xml:space="preserve"> </v>
          </cell>
        </row>
        <row r="257">
          <cell r="A257" t="str">
            <v>Материалы</v>
          </cell>
          <cell r="B257" t="str">
            <v>объект</v>
          </cell>
          <cell r="C257">
            <v>1</v>
          </cell>
          <cell r="D257">
            <v>25633.69</v>
          </cell>
          <cell r="E257">
            <v>25633.69</v>
          </cell>
        </row>
        <row r="258">
          <cell r="A258" t="str">
            <v>Монтажные работы</v>
          </cell>
          <cell r="B258" t="str">
            <v>объект</v>
          </cell>
          <cell r="C258">
            <v>1</v>
          </cell>
          <cell r="D258" t="str">
            <v xml:space="preserve"> </v>
          </cell>
        </row>
        <row r="259">
          <cell r="A259" t="str">
            <v>ВЕНТИЛЯЦИЯ, КОНДИЦИОНИРОВАНИЕ</v>
          </cell>
          <cell r="D259" t="str">
            <v xml:space="preserve"> </v>
          </cell>
          <cell r="E259">
            <v>13590702.51</v>
          </cell>
        </row>
        <row r="260">
          <cell r="A260" t="str">
            <v>ВЕНТИЛЯЦИЯ</v>
          </cell>
          <cell r="D260" t="str">
            <v xml:space="preserve"> </v>
          </cell>
          <cell r="E260">
            <v>5501503.71</v>
          </cell>
        </row>
        <row r="261">
          <cell r="A261" t="str">
            <v>ОБОРУДОВАНИЕ</v>
          </cell>
          <cell r="B261" t="str">
            <v>К-Т</v>
          </cell>
          <cell r="C261">
            <v>1</v>
          </cell>
          <cell r="D261">
            <v>1732644.67</v>
          </cell>
          <cell r="E261">
            <v>1732644.67</v>
          </cell>
        </row>
        <row r="262">
          <cell r="A262" t="str">
            <v>Строительные работы</v>
          </cell>
          <cell r="B262" t="str">
            <v>объект</v>
          </cell>
          <cell r="C262">
            <v>1</v>
          </cell>
          <cell r="D262">
            <v>3708339.26</v>
          </cell>
          <cell r="E262">
            <v>3708339.26</v>
          </cell>
        </row>
        <row r="263">
          <cell r="A263" t="str">
            <v>Монтажные работы</v>
          </cell>
          <cell r="B263" t="str">
            <v>объект</v>
          </cell>
          <cell r="C263">
            <v>1</v>
          </cell>
          <cell r="D263">
            <v>60519.78</v>
          </cell>
          <cell r="E263">
            <v>60519.78</v>
          </cell>
        </row>
        <row r="264">
          <cell r="A264" t="str">
            <v>КОНДИЦИОНИРОВАНИЕ</v>
          </cell>
          <cell r="D264" t="str">
            <v xml:space="preserve"> </v>
          </cell>
          <cell r="E264">
            <v>8089198.7999999998</v>
          </cell>
        </row>
        <row r="265">
          <cell r="A265" t="str">
            <v>ОБОРУДОВАНИЕ</v>
          </cell>
          <cell r="B265" t="str">
            <v>К-Т</v>
          </cell>
          <cell r="C265">
            <v>1</v>
          </cell>
          <cell r="D265">
            <v>5549262.3700000001</v>
          </cell>
          <cell r="E265">
            <v>5549262.3700000001</v>
          </cell>
        </row>
        <row r="266">
          <cell r="A266" t="str">
            <v>Строительные работы</v>
          </cell>
          <cell r="B266" t="str">
            <v>объект</v>
          </cell>
          <cell r="C266">
            <v>1</v>
          </cell>
          <cell r="D266">
            <v>2519050.02</v>
          </cell>
          <cell r="E266">
            <v>2519050.02</v>
          </cell>
        </row>
        <row r="267">
          <cell r="A267" t="str">
            <v>Монтажные работы</v>
          </cell>
          <cell r="B267" t="str">
            <v>объект</v>
          </cell>
          <cell r="C267">
            <v>1</v>
          </cell>
          <cell r="D267">
            <v>20886.41</v>
          </cell>
          <cell r="E267">
            <v>20886.41</v>
          </cell>
        </row>
        <row r="268">
          <cell r="A268" t="str">
            <v>АВТОМАТИЗИРОВАННЫЙ ТЕПЛОВОЙ ПУНКТ С УЗЛОМ УЧЕТА ТЕПЛОВОЙ ЭНЕРГИИ</v>
          </cell>
          <cell r="D268" t="str">
            <v xml:space="preserve"> </v>
          </cell>
          <cell r="E268">
            <v>3826431.46</v>
          </cell>
        </row>
        <row r="269">
          <cell r="A269" t="str">
            <v>ОБОРУДОВАНИЕ</v>
          </cell>
          <cell r="B269" t="str">
            <v>К-Т</v>
          </cell>
          <cell r="C269">
            <v>1</v>
          </cell>
          <cell r="D269">
            <v>3682956.33</v>
          </cell>
          <cell r="E269">
            <v>3682956.33</v>
          </cell>
        </row>
        <row r="270">
          <cell r="A270" t="str">
            <v>Строительные работы</v>
          </cell>
          <cell r="B270" t="str">
            <v>объект</v>
          </cell>
          <cell r="C270">
            <v>1</v>
          </cell>
          <cell r="D270">
            <v>10538.03</v>
          </cell>
          <cell r="E270">
            <v>10538.03</v>
          </cell>
        </row>
        <row r="271">
          <cell r="A271" t="str">
            <v>Монтажные работы</v>
          </cell>
          <cell r="B271" t="str">
            <v>объект</v>
          </cell>
          <cell r="C271">
            <v>1</v>
          </cell>
          <cell r="D271">
            <v>132937.1</v>
          </cell>
          <cell r="E271">
            <v>132937.1</v>
          </cell>
        </row>
        <row r="272">
          <cell r="A272" t="str">
            <v>ПОЖАРНАЯ СИГНАЛИЗАЦИЯ</v>
          </cell>
          <cell r="E272">
            <v>229004.82</v>
          </cell>
        </row>
        <row r="273">
          <cell r="A273" t="str">
            <v>ОБОРУДОВАНИЕ</v>
          </cell>
          <cell r="B273" t="str">
            <v>К-Т</v>
          </cell>
          <cell r="C273">
            <v>1</v>
          </cell>
          <cell r="D273">
            <v>21563.87</v>
          </cell>
          <cell r="E273">
            <v>21563.87</v>
          </cell>
        </row>
        <row r="274">
          <cell r="A274" t="str">
            <v>Строительные работы</v>
          </cell>
          <cell r="B274" t="str">
            <v>объект</v>
          </cell>
          <cell r="C274">
            <v>1</v>
          </cell>
          <cell r="D274" t="str">
            <v xml:space="preserve"> </v>
          </cell>
        </row>
        <row r="275">
          <cell r="A275" t="str">
            <v>Монтажные работы</v>
          </cell>
          <cell r="B275" t="str">
            <v>объект</v>
          </cell>
          <cell r="C275">
            <v>1</v>
          </cell>
          <cell r="D275">
            <v>207440.95</v>
          </cell>
          <cell r="E275">
            <v>207440.95</v>
          </cell>
        </row>
        <row r="276">
          <cell r="A276" t="str">
            <v>ГРОМКОГОВОРЯЩАЯ СВЯЗЬ</v>
          </cell>
          <cell r="E276">
            <v>312001.65999999997</v>
          </cell>
        </row>
        <row r="277">
          <cell r="A277" t="str">
            <v>ОБОРУДОВАНИЕ</v>
          </cell>
          <cell r="B277" t="str">
            <v>К-Т</v>
          </cell>
          <cell r="C277">
            <v>1</v>
          </cell>
          <cell r="D277">
            <v>267004.3</v>
          </cell>
          <cell r="E277">
            <v>267004.3</v>
          </cell>
        </row>
        <row r="278">
          <cell r="A278" t="str">
            <v>Строительные работы</v>
          </cell>
          <cell r="B278" t="str">
            <v>объект</v>
          </cell>
          <cell r="C278">
            <v>1</v>
          </cell>
          <cell r="D278" t="str">
            <v xml:space="preserve"> </v>
          </cell>
        </row>
        <row r="279">
          <cell r="A279" t="str">
            <v>Монтажные работы</v>
          </cell>
          <cell r="B279" t="str">
            <v>объект</v>
          </cell>
          <cell r="C279">
            <v>1</v>
          </cell>
          <cell r="D279">
            <v>44997.36</v>
          </cell>
          <cell r="E279">
            <v>44997.36</v>
          </cell>
        </row>
        <row r="280">
          <cell r="A280" t="str">
            <v>ВЕРТИКАЛЬНАЯ ПЛАНИРОВКА. ЗДАНИЕ ЭСТОП</v>
          </cell>
          <cell r="E280">
            <v>3128976.53</v>
          </cell>
        </row>
        <row r="281">
          <cell r="A281" t="str">
            <v>ЗЕМЛЯНЫЕ РАБОТЫ</v>
          </cell>
          <cell r="B281" t="str">
            <v>К-Т</v>
          </cell>
          <cell r="E281">
            <v>1070373.32</v>
          </cell>
        </row>
        <row r="282">
          <cell r="A282" t="str">
            <v>Снятие растительного слоя</v>
          </cell>
          <cell r="B282" t="str">
            <v>м3</v>
          </cell>
          <cell r="C282">
            <v>1908</v>
          </cell>
          <cell r="D282">
            <v>68.31</v>
          </cell>
          <cell r="E282">
            <v>130335.48</v>
          </cell>
        </row>
        <row r="283">
          <cell r="A283" t="str">
            <v>Устройство насыпи</v>
          </cell>
          <cell r="B283" t="str">
            <v>м3</v>
          </cell>
          <cell r="C283">
            <v>2734</v>
          </cell>
          <cell r="D283">
            <v>331.66</v>
          </cell>
          <cell r="E283">
            <v>906758.44</v>
          </cell>
        </row>
        <row r="284">
          <cell r="A284" t="str">
            <v>Устройство корыта под дорожную одежду</v>
          </cell>
          <cell r="B284" t="str">
            <v>м3</v>
          </cell>
          <cell r="C284">
            <v>220</v>
          </cell>
          <cell r="D284">
            <v>151.27000000000001</v>
          </cell>
          <cell r="E284">
            <v>33279.4</v>
          </cell>
        </row>
        <row r="285">
          <cell r="A285" t="str">
            <v xml:space="preserve">УСТРОЙСТВО ПОКРЫТИЯ </v>
          </cell>
          <cell r="B285" t="str">
            <v>К-Т</v>
          </cell>
          <cell r="E285">
            <v>1599993.89</v>
          </cell>
        </row>
        <row r="286">
          <cell r="A286" t="str">
            <v>Асфальтобетонное</v>
          </cell>
          <cell r="D286">
            <v>1672.68</v>
          </cell>
          <cell r="E286">
            <v>1465238.91</v>
          </cell>
        </row>
        <row r="287">
          <cell r="A287" t="str">
            <v>Устройство прослоек из гидроизоляционной мембраны "Тефонд "НР"</v>
          </cell>
          <cell r="B287" t="str">
            <v>м2</v>
          </cell>
          <cell r="C287">
            <v>1326</v>
          </cell>
          <cell r="D287">
            <v>155.74</v>
          </cell>
          <cell r="E287">
            <v>206511.24</v>
          </cell>
        </row>
        <row r="288">
          <cell r="A288" t="str">
            <v>Устройство подстилающих и выравнивающих слоев оснований: из песка</v>
          </cell>
          <cell r="B288" t="str">
            <v>м3</v>
          </cell>
          <cell r="C288">
            <v>397.8</v>
          </cell>
          <cell r="D288">
            <v>478.41</v>
          </cell>
          <cell r="E288">
            <v>190311.5</v>
          </cell>
        </row>
        <row r="289">
          <cell r="A289" t="str">
            <v>Устройство основания толщиной 24см из щебня фракции 40-70 мм при укатке каменных материалов с пределом прочности на сжатие до 68,6 (700) МПа (кг/см2): двухслойного</v>
          </cell>
          <cell r="B289" t="str">
            <v>м2</v>
          </cell>
          <cell r="C289">
            <v>1205</v>
          </cell>
          <cell r="D289">
            <v>212.67</v>
          </cell>
          <cell r="E289">
            <v>256267.35</v>
          </cell>
        </row>
        <row r="290">
          <cell r="A290" t="str">
            <v>Устройство покрытия толщиной 11 см 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v>
          </cell>
          <cell r="B290" t="str">
            <v>м2</v>
          </cell>
          <cell r="C290">
            <v>1112</v>
          </cell>
          <cell r="D290">
            <v>703.36</v>
          </cell>
          <cell r="E290">
            <v>782136.31999999995</v>
          </cell>
        </row>
        <row r="291">
          <cell r="A291" t="str">
            <v>Устройство обочин из готовой песчано-щебеночной смеси: однослойных толщиной 15 см</v>
          </cell>
          <cell r="B291" t="str">
            <v>м2</v>
          </cell>
          <cell r="C291">
            <v>245</v>
          </cell>
          <cell r="D291">
            <v>122.5</v>
          </cell>
          <cell r="E291">
            <v>30012.5</v>
          </cell>
        </row>
        <row r="292">
          <cell r="A292" t="str">
            <v>Устройство тротуара из бетонных тротуарных плит</v>
          </cell>
          <cell r="D292">
            <v>1765.23</v>
          </cell>
          <cell r="E292">
            <v>134754.98000000001</v>
          </cell>
        </row>
        <row r="293">
          <cell r="A293" t="str">
            <v>Устройство подстилающих и выравнивающих слоев оснований: из песка</v>
          </cell>
          <cell r="B293" t="str">
            <v>м3</v>
          </cell>
          <cell r="C293">
            <v>21.9</v>
          </cell>
          <cell r="D293">
            <v>478.78</v>
          </cell>
          <cell r="E293">
            <v>10485.280000000001</v>
          </cell>
        </row>
        <row r="294">
          <cell r="A294" t="str">
            <v>Устройство основания толщиной 10 см из щебня фракции 40-70 мм при укатке каменных материалов с пределом прочности на сжатие до 68,6 (700) МПа (кг/см2): однослойных</v>
          </cell>
          <cell r="B294" t="str">
            <v>м2</v>
          </cell>
          <cell r="C294">
            <v>146</v>
          </cell>
          <cell r="D294">
            <v>98.02</v>
          </cell>
          <cell r="E294">
            <v>14310.92</v>
          </cell>
        </row>
        <row r="295">
          <cell r="A295" t="str">
            <v>Устройство бетонных плитных тротуаров с заполнением швов: песком ( с устройством выравнивающего слоя из пескоцементной смеси )</v>
          </cell>
          <cell r="B295" t="str">
            <v>м2</v>
          </cell>
          <cell r="C295">
            <v>146</v>
          </cell>
          <cell r="D295">
            <v>526.42999999999995</v>
          </cell>
          <cell r="E295">
            <v>76858.78</v>
          </cell>
        </row>
        <row r="296">
          <cell r="A296" t="str">
            <v>Установка бортовых камней бетонных: при других видах покрытий (с устройством бетонного основания с уплотнением)</v>
          </cell>
          <cell r="B296" t="str">
            <v>мп</v>
          </cell>
          <cell r="C296">
            <v>50</v>
          </cell>
          <cell r="D296">
            <v>662</v>
          </cell>
          <cell r="E296">
            <v>33100</v>
          </cell>
        </row>
        <row r="297">
          <cell r="A297" t="str">
            <v>УСТРОЙСТВО ГАЗОНА, УКРЕПЛЕНИЕ ОТКОСОВНАСЫПИ ПОСЕВОМ ТРАВ</v>
          </cell>
          <cell r="B297" t="str">
            <v>К-Т</v>
          </cell>
          <cell r="E297">
            <v>368246.44</v>
          </cell>
        </row>
        <row r="298">
          <cell r="A298" t="str">
            <v>Укрепление откосов насыпи посевом трав</v>
          </cell>
          <cell r="D298">
            <v>57.46</v>
          </cell>
          <cell r="E298">
            <v>13545.28</v>
          </cell>
        </row>
        <row r="299">
          <cell r="A299" t="str">
            <v>Укрепление откосов земляных сооружений посевом многолетних трав: механизированным способом (без стоимости раст. грунта)</v>
          </cell>
          <cell r="B299" t="str">
            <v>М2</v>
          </cell>
          <cell r="C299">
            <v>170</v>
          </cell>
          <cell r="D299">
            <v>25.61</v>
          </cell>
          <cell r="E299">
            <v>4353.7</v>
          </cell>
        </row>
        <row r="300">
          <cell r="A300" t="str">
            <v>Перемещение ранее разработанного  растительного грунта на  40 м - для укрепления откосов и устройства газона</v>
          </cell>
          <cell r="B300" t="str">
            <v>М3</v>
          </cell>
          <cell r="C300">
            <v>394.96</v>
          </cell>
          <cell r="D300">
            <v>16.79</v>
          </cell>
          <cell r="E300">
            <v>6631.38</v>
          </cell>
        </row>
        <row r="301">
          <cell r="A301" t="str">
            <v>Полив посевов трав водой</v>
          </cell>
          <cell r="B301" t="str">
            <v>М2</v>
          </cell>
          <cell r="C301">
            <v>170</v>
          </cell>
          <cell r="D301">
            <v>15.06</v>
          </cell>
          <cell r="E301">
            <v>2560.1999999999998</v>
          </cell>
        </row>
        <row r="302">
          <cell r="A302" t="str">
            <v>Устройство газона</v>
          </cell>
          <cell r="D302">
            <v>144.54</v>
          </cell>
          <cell r="E302">
            <v>354701.16</v>
          </cell>
        </row>
        <row r="303">
          <cell r="A303" t="str">
            <v>Планировка участка: механизированным способом</v>
          </cell>
          <cell r="B303" t="str">
            <v>М2</v>
          </cell>
          <cell r="C303">
            <v>2454</v>
          </cell>
          <cell r="D303">
            <v>1.31</v>
          </cell>
          <cell r="E303">
            <v>3214.74</v>
          </cell>
        </row>
        <row r="304">
          <cell r="A304" t="str">
            <v>Разбивка участка</v>
          </cell>
          <cell r="B304" t="str">
            <v>М2</v>
          </cell>
          <cell r="C304">
            <v>2454</v>
          </cell>
          <cell r="D304">
            <v>11.27</v>
          </cell>
          <cell r="E304">
            <v>27656.58</v>
          </cell>
        </row>
        <row r="305">
          <cell r="A305" t="str">
            <v>Подготовка почвы для устройства партерного и обыкновенного газона с внесением растительной земли слоем 15 см: механизированным способом</v>
          </cell>
          <cell r="B305" t="str">
            <v>М2</v>
          </cell>
          <cell r="C305">
            <v>2454</v>
          </cell>
          <cell r="D305">
            <v>45.16</v>
          </cell>
          <cell r="E305">
            <v>110822.64</v>
          </cell>
        </row>
        <row r="306">
          <cell r="A306" t="str">
            <v>Посев газонов луговых тракторной сеялкой. Уход: за газонами обыкновенными</v>
          </cell>
          <cell r="B306" t="str">
            <v>М2</v>
          </cell>
          <cell r="C306">
            <v>2454</v>
          </cell>
          <cell r="D306">
            <v>86.8</v>
          </cell>
          <cell r="E306">
            <v>213007.2</v>
          </cell>
        </row>
        <row r="307">
          <cell r="A307" t="str">
            <v>УСТРОЙСТВО ВОДООТВОДНОЙ КАНАВЫ</v>
          </cell>
          <cell r="B307" t="str">
            <v>К-Т</v>
          </cell>
          <cell r="E307">
            <v>9715.42</v>
          </cell>
        </row>
        <row r="308">
          <cell r="A308" t="str">
            <v>Разработка продольных водоотводных и нагорных канав, группа грунтов: 2</v>
          </cell>
          <cell r="B308" t="str">
            <v>М3</v>
          </cell>
          <cell r="C308">
            <v>30</v>
          </cell>
          <cell r="D308">
            <v>143.49</v>
          </cell>
          <cell r="E308">
            <v>4304.7</v>
          </cell>
        </row>
        <row r="309">
          <cell r="A309" t="str">
            <v>Планировка площадей ручным способом, группа грунтов: 2</v>
          </cell>
          <cell r="B309" t="str">
            <v>М2</v>
          </cell>
          <cell r="C309">
            <v>85</v>
          </cell>
          <cell r="D309">
            <v>12.4</v>
          </cell>
          <cell r="E309">
            <v>1054</v>
          </cell>
        </row>
        <row r="310">
          <cell r="A310" t="str">
            <v>Укрепление дна и откосов земляных сооружений посевом многолетних трав: с подсыпкой растительной земли вручную</v>
          </cell>
          <cell r="B310" t="str">
            <v>М2</v>
          </cell>
          <cell r="C310">
            <v>85</v>
          </cell>
          <cell r="D310">
            <v>33.840000000000003</v>
          </cell>
          <cell r="E310">
            <v>2876.4</v>
          </cell>
        </row>
        <row r="311">
          <cell r="A311" t="str">
            <v>Перемещение ранее разработанного  растительного грунта на  40 м - для укрепления откосов и дна водоотводной канавы</v>
          </cell>
          <cell r="B311" t="str">
            <v>М3</v>
          </cell>
          <cell r="C311">
            <v>11.56</v>
          </cell>
          <cell r="D311">
            <v>17.32</v>
          </cell>
          <cell r="E311">
            <v>200.22</v>
          </cell>
        </row>
        <row r="312">
          <cell r="A312" t="str">
            <v>Полив посевов трав водой</v>
          </cell>
          <cell r="B312" t="str">
            <v>М2</v>
          </cell>
          <cell r="C312">
            <v>85</v>
          </cell>
          <cell r="D312">
            <v>15.06</v>
          </cell>
          <cell r="E312">
            <v>1280.0999999999999</v>
          </cell>
        </row>
        <row r="313">
          <cell r="A313" t="str">
            <v xml:space="preserve">УСТРОЙСТВО ВОДОПРОПУСКНОЙ ТРУБЫ ДИАМЕТРОМ 0,5М, </v>
          </cell>
          <cell r="B313" t="str">
            <v>К-Т</v>
          </cell>
          <cell r="E313">
            <v>80647.460000000006</v>
          </cell>
        </row>
        <row r="314">
          <cell r="A314" t="str">
            <v>Устройство ж/б труб, диам.0,5м (1шт.); длиной 9,38м                                                                                          ( в аналоге: ж/б труба, диам.0,75м (2шт.), длиной 9,38 м)</v>
          </cell>
          <cell r="B314" t="str">
            <v>МП</v>
          </cell>
          <cell r="C314">
            <v>9.3800000000000008</v>
          </cell>
          <cell r="D314">
            <v>8597.81</v>
          </cell>
          <cell r="E314">
            <v>80647.460000000006</v>
          </cell>
        </row>
        <row r="315">
          <cell r="A315" t="str">
            <v>ЧАСОФИКАЦИЯ</v>
          </cell>
          <cell r="E315">
            <v>111123.41</v>
          </cell>
        </row>
        <row r="316">
          <cell r="A316" t="str">
            <v>ОБОРУДОВАНИЕ</v>
          </cell>
          <cell r="B316" t="str">
            <v>К-Т</v>
          </cell>
          <cell r="C316">
            <v>1</v>
          </cell>
          <cell r="D316" t="str">
            <v xml:space="preserve"> </v>
          </cell>
        </row>
        <row r="317">
          <cell r="A317" t="str">
            <v>Материалы</v>
          </cell>
          <cell r="B317" t="str">
            <v>объект</v>
          </cell>
          <cell r="C317">
            <v>1</v>
          </cell>
          <cell r="D317">
            <v>99378.75</v>
          </cell>
          <cell r="E317">
            <v>99378.75</v>
          </cell>
        </row>
        <row r="318">
          <cell r="A318" t="str">
            <v>Монтажные работы</v>
          </cell>
          <cell r="B318" t="str">
            <v>объект</v>
          </cell>
          <cell r="C318">
            <v>1</v>
          </cell>
          <cell r="D318">
            <v>11744.66</v>
          </cell>
          <cell r="E318">
            <v>11744.66</v>
          </cell>
        </row>
        <row r="319">
          <cell r="A319" t="str">
            <v>СЕТИ ТЕЛЕФОННОЙ СВЯЗИ</v>
          </cell>
          <cell r="E319">
            <v>104589.05</v>
          </cell>
        </row>
        <row r="320">
          <cell r="A320" t="str">
            <v>ОБОРУДОВАНИЕ</v>
          </cell>
          <cell r="B320" t="str">
            <v>К-Т</v>
          </cell>
          <cell r="C320">
            <v>1</v>
          </cell>
          <cell r="D320">
            <v>10695.4</v>
          </cell>
          <cell r="E320">
            <v>10695.4</v>
          </cell>
        </row>
        <row r="321">
          <cell r="A321" t="str">
            <v>Материалы</v>
          </cell>
          <cell r="B321" t="str">
            <v>объект</v>
          </cell>
          <cell r="C321">
            <v>1</v>
          </cell>
          <cell r="D321">
            <v>31561.32</v>
          </cell>
          <cell r="E321">
            <v>31561.32</v>
          </cell>
        </row>
        <row r="322">
          <cell r="A322" t="str">
            <v>Монтажные работы</v>
          </cell>
          <cell r="B322" t="str">
            <v>объект</v>
          </cell>
          <cell r="C322">
            <v>1</v>
          </cell>
          <cell r="D322">
            <v>62332.33</v>
          </cell>
          <cell r="E322">
            <v>62332.33</v>
          </cell>
        </row>
        <row r="323">
          <cell r="A323" t="str">
            <v>Установка газового пожаротушения</v>
          </cell>
          <cell r="E323">
            <v>1428038.71</v>
          </cell>
        </row>
        <row r="324">
          <cell r="A324" t="str">
            <v>Оборудование</v>
          </cell>
          <cell r="B324" t="str">
            <v>объект</v>
          </cell>
          <cell r="C324">
            <v>1</v>
          </cell>
          <cell r="D324">
            <v>1331352.51</v>
          </cell>
          <cell r="E324">
            <v>1331352.51</v>
          </cell>
        </row>
        <row r="325">
          <cell r="A325" t="str">
            <v>Материалы</v>
          </cell>
          <cell r="B325" t="str">
            <v>объект</v>
          </cell>
          <cell r="C325">
            <v>1</v>
          </cell>
          <cell r="D325">
            <v>52690.1</v>
          </cell>
          <cell r="E325">
            <v>52690.1</v>
          </cell>
        </row>
        <row r="326">
          <cell r="A326" t="str">
            <v>Монтажные работы</v>
          </cell>
          <cell r="B326" t="str">
            <v>объект</v>
          </cell>
          <cell r="C326">
            <v>1</v>
          </cell>
          <cell r="D326">
            <v>43732.72</v>
          </cell>
          <cell r="E326">
            <v>43732.72</v>
          </cell>
        </row>
        <row r="327">
          <cell r="A327" t="str">
            <v>Строительные работы</v>
          </cell>
          <cell r="B327" t="str">
            <v>объект</v>
          </cell>
          <cell r="C327">
            <v>1</v>
          </cell>
          <cell r="D327">
            <v>263.38</v>
          </cell>
          <cell r="E327">
            <v>263.38</v>
          </cell>
        </row>
        <row r="328">
          <cell r="A328" t="str">
            <v>Управление газовым пожаротушением</v>
          </cell>
          <cell r="E328">
            <v>135429.47</v>
          </cell>
        </row>
        <row r="329">
          <cell r="A329" t="str">
            <v>Оборудование</v>
          </cell>
          <cell r="B329" t="str">
            <v>объект</v>
          </cell>
          <cell r="C329">
            <v>1</v>
          </cell>
          <cell r="D329">
            <v>36793.57</v>
          </cell>
          <cell r="E329">
            <v>36793.57</v>
          </cell>
        </row>
        <row r="330">
          <cell r="A330" t="str">
            <v>Материалы</v>
          </cell>
          <cell r="B330" t="str">
            <v>объект</v>
          </cell>
          <cell r="C330">
            <v>1</v>
          </cell>
          <cell r="D330">
            <v>13267.4</v>
          </cell>
          <cell r="E330">
            <v>13267.4</v>
          </cell>
        </row>
        <row r="331">
          <cell r="A331" t="str">
            <v>Монтажные работы</v>
          </cell>
          <cell r="B331" t="str">
            <v>объект</v>
          </cell>
          <cell r="C331">
            <v>1</v>
          </cell>
          <cell r="D331">
            <v>85368.5</v>
          </cell>
          <cell r="E331">
            <v>85368.5</v>
          </cell>
        </row>
        <row r="332">
          <cell r="A332" t="str">
            <v>ТП-АСС</v>
          </cell>
          <cell r="B332" t="str">
            <v>объект</v>
          </cell>
          <cell r="E332">
            <v>7120934.2999999998</v>
          </cell>
        </row>
        <row r="333">
          <cell r="A333" t="str">
            <v>Оборудование</v>
          </cell>
          <cell r="B333" t="str">
            <v>объект</v>
          </cell>
          <cell r="C333">
            <v>1</v>
          </cell>
          <cell r="D333">
            <v>6572272.3300000001</v>
          </cell>
          <cell r="E333">
            <v>6572272.3300000001</v>
          </cell>
        </row>
        <row r="334">
          <cell r="A334" t="str">
            <v>Строительные работы</v>
          </cell>
          <cell r="B334" t="str">
            <v>объект</v>
          </cell>
          <cell r="C334">
            <v>1</v>
          </cell>
          <cell r="D334">
            <v>115391.33</v>
          </cell>
          <cell r="E334">
            <v>115391.33</v>
          </cell>
        </row>
        <row r="335">
          <cell r="A335" t="str">
            <v>Монтажные работы</v>
          </cell>
          <cell r="B335" t="str">
            <v>объект</v>
          </cell>
          <cell r="C335">
            <v>1</v>
          </cell>
          <cell r="D335">
            <v>433270.64</v>
          </cell>
          <cell r="E335">
            <v>433270.64</v>
          </cell>
        </row>
        <row r="336">
          <cell r="A336" t="str">
            <v>СЕТИ ЭЛЕКТРОСНАБЖЕНИЯ</v>
          </cell>
          <cell r="D336" t="str">
            <v xml:space="preserve"> </v>
          </cell>
          <cell r="E336">
            <v>4704495.95</v>
          </cell>
        </row>
        <row r="337">
          <cell r="A337" t="str">
            <v>Н/В сети электроснабжения</v>
          </cell>
          <cell r="D337" t="str">
            <v xml:space="preserve"> </v>
          </cell>
          <cell r="E337">
            <v>4704495.95</v>
          </cell>
        </row>
        <row r="338">
          <cell r="A338" t="str">
            <v>Материалы в базовых ценах</v>
          </cell>
          <cell r="D338" t="str">
            <v xml:space="preserve"> </v>
          </cell>
          <cell r="E338">
            <v>2771693.9</v>
          </cell>
        </row>
        <row r="339">
          <cell r="A339" t="str">
            <v>Заградогонь с лампой на светодиодах с электронным преобразователем 220В,8Вт (Кмат.=5,19 на IV квартал. Приложение №1 к письму Минрегиона России от 13.10.2009 №33498-СК/08)</v>
          </cell>
          <cell r="B339" t="str">
            <v>шт</v>
          </cell>
          <cell r="C339">
            <v>8</v>
          </cell>
          <cell r="D339">
            <v>6022.47</v>
          </cell>
          <cell r="E339">
            <v>48179.76</v>
          </cell>
        </row>
        <row r="340">
          <cell r="A340" t="str">
            <v>Кабель медный силовой с пластмассовой изоляцией без защитного покрова, на напряжение 1 кВ марки ВБбШв, с числом жил и сечением, мм2: 5x95</v>
          </cell>
          <cell r="B340" t="str">
            <v>м</v>
          </cell>
          <cell r="C340">
            <v>420</v>
          </cell>
          <cell r="D340">
            <v>1873.01</v>
          </cell>
          <cell r="E340">
            <v>786664.2</v>
          </cell>
        </row>
        <row r="341">
          <cell r="A341" t="str">
            <v>То же сечением, мм2: 5x70</v>
          </cell>
          <cell r="B341" t="str">
            <v>м</v>
          </cell>
          <cell r="C341">
            <v>1100</v>
          </cell>
          <cell r="D341">
            <v>1448.84</v>
          </cell>
          <cell r="E341">
            <v>1593724</v>
          </cell>
        </row>
        <row r="342">
          <cell r="A342" t="str">
            <v>То же сечением, мм2: 5x35</v>
          </cell>
          <cell r="B342" t="str">
            <v>м</v>
          </cell>
          <cell r="C342">
            <v>140</v>
          </cell>
          <cell r="D342">
            <v>647.87</v>
          </cell>
          <cell r="E342">
            <v>90701.8</v>
          </cell>
        </row>
        <row r="343">
          <cell r="A343" t="str">
            <v>То же сечением, мм2: 5x16</v>
          </cell>
          <cell r="B343" t="str">
            <v>м</v>
          </cell>
          <cell r="C343">
            <v>240</v>
          </cell>
          <cell r="D343">
            <v>376.85</v>
          </cell>
          <cell r="E343">
            <v>90444</v>
          </cell>
        </row>
        <row r="344">
          <cell r="A344" t="str">
            <v>То же сечением, мм2: 5x10</v>
          </cell>
          <cell r="B344" t="str">
            <v>м</v>
          </cell>
          <cell r="C344">
            <v>370</v>
          </cell>
          <cell r="D344">
            <v>249.51</v>
          </cell>
          <cell r="E344">
            <v>92318.7</v>
          </cell>
        </row>
        <row r="345">
          <cell r="A345" t="str">
            <v>То же сечением, мм2: 5x4</v>
          </cell>
          <cell r="B345" t="str">
            <v>м</v>
          </cell>
          <cell r="C345">
            <v>110</v>
          </cell>
          <cell r="D345">
            <v>101.5</v>
          </cell>
          <cell r="E345">
            <v>11165</v>
          </cell>
        </row>
        <row r="346">
          <cell r="A346" t="str">
            <v>Муфта концевая для внутренней установки для кабеля ВБбШВ-1кВ сечением 3(70х120) 1П5КВТпБ-2</v>
          </cell>
          <cell r="B346" t="str">
            <v>шт</v>
          </cell>
          <cell r="C346">
            <v>20</v>
          </cell>
          <cell r="D346">
            <v>812.22</v>
          </cell>
          <cell r="E346">
            <v>16244.4</v>
          </cell>
        </row>
        <row r="347">
          <cell r="A347" t="str">
            <v>Муфта концевая для внутренней установки для кабеля ВБбШВ-1кВ сечением 3(35х50) 1П5КВТпБ-1</v>
          </cell>
          <cell r="B347" t="str">
            <v>шт</v>
          </cell>
          <cell r="C347">
            <v>4</v>
          </cell>
          <cell r="D347">
            <v>731.07</v>
          </cell>
          <cell r="E347">
            <v>2924.28</v>
          </cell>
        </row>
        <row r="348">
          <cell r="A348" t="str">
            <v>Муфта концевая для внутренней установки для кабеля ВБбШВ-1кВ сечением 3(16х25) 1П5КВТпБ-1М</v>
          </cell>
          <cell r="B348" t="str">
            <v>шт</v>
          </cell>
          <cell r="C348">
            <v>4</v>
          </cell>
          <cell r="D348">
            <v>670.49</v>
          </cell>
          <cell r="E348">
            <v>2681.96</v>
          </cell>
        </row>
        <row r="349">
          <cell r="A349" t="str">
            <v>Муфта концевая для внутренней установки для кабеля ВБбШВ-1кВ сечением 3(6х10) 1ПКВТпБ(5*10)</v>
          </cell>
          <cell r="B349" t="str">
            <v>шт</v>
          </cell>
          <cell r="C349">
            <v>8</v>
          </cell>
          <cell r="D349">
            <v>304.29000000000002</v>
          </cell>
          <cell r="E349">
            <v>2434.3200000000002</v>
          </cell>
        </row>
        <row r="350">
          <cell r="A350" t="str">
            <v>Муфта концевая для внутренней установки для кабеля ВБбШВ-1кВ сечением 3(1,5*4) 1ПКВТпБ(5*4)</v>
          </cell>
          <cell r="B350" t="str">
            <v>шт</v>
          </cell>
          <cell r="C350">
            <v>4</v>
          </cell>
          <cell r="D350">
            <v>254.24</v>
          </cell>
          <cell r="E350">
            <v>1016.96</v>
          </cell>
        </row>
        <row r="351">
          <cell r="A351" t="str">
            <v>Песок природный для строительных работ средний</v>
          </cell>
          <cell r="B351" t="str">
            <v>м3</v>
          </cell>
          <cell r="C351">
            <v>114</v>
          </cell>
          <cell r="D351">
            <v>291.18</v>
          </cell>
          <cell r="E351">
            <v>33194.519999999997</v>
          </cell>
        </row>
        <row r="352">
          <cell r="A352" t="str">
            <v>Монтажные работы</v>
          </cell>
          <cell r="D352" t="str">
            <v xml:space="preserve"> </v>
          </cell>
          <cell r="E352">
            <v>757645.54</v>
          </cell>
        </row>
        <row r="353">
          <cell r="A353" t="str">
            <v>Устройство постели при одном кабеле в траншее</v>
          </cell>
          <cell r="B353" t="str">
            <v>мп</v>
          </cell>
          <cell r="C353">
            <v>1420</v>
          </cell>
          <cell r="D353">
            <v>67.53</v>
          </cell>
          <cell r="E353">
            <v>95892.6</v>
          </cell>
        </row>
        <row r="354">
          <cell r="A354" t="str">
            <v xml:space="preserve">Прокладка кабеля  0,4кВ в готовых траншеях с покрытием кирпичом масса 1м, кг, до: 6 </v>
          </cell>
          <cell r="B354" t="str">
            <v>МП</v>
          </cell>
          <cell r="C354">
            <v>1130</v>
          </cell>
          <cell r="D354">
            <v>161.41</v>
          </cell>
          <cell r="E354">
            <v>182393.3</v>
          </cell>
        </row>
        <row r="355">
          <cell r="A355" t="str">
            <v>Прокладка кабеля 0,4кВ в проложенных трубах,  масса 1 м, кг, до: 3</v>
          </cell>
          <cell r="B355" t="str">
            <v>мп</v>
          </cell>
          <cell r="C355">
            <v>520</v>
          </cell>
          <cell r="D355">
            <v>92.72</v>
          </cell>
          <cell r="E355">
            <v>48214.400000000001</v>
          </cell>
        </row>
        <row r="356">
          <cell r="A356" t="str">
            <v>Прокладка кабеля 0,4 кВ внутри ТП, масса 1 м, кг, до: 3</v>
          </cell>
          <cell r="B356" t="str">
            <v>мп</v>
          </cell>
          <cell r="C356">
            <v>850</v>
          </cell>
          <cell r="D356">
            <v>131.4</v>
          </cell>
          <cell r="E356">
            <v>111690</v>
          </cell>
        </row>
        <row r="357">
          <cell r="A357" t="str">
            <v>Ввод кабеля 0,4 кВ в здания</v>
          </cell>
          <cell r="B357" t="str">
            <v>шт</v>
          </cell>
          <cell r="C357">
            <v>40</v>
          </cell>
          <cell r="D357">
            <v>2967.91</v>
          </cell>
          <cell r="E357">
            <v>118716.4</v>
          </cell>
        </row>
        <row r="358">
          <cell r="A358" t="str">
            <v>Монтаж муфт концевых темоусаживаемых. Муфта для кабеля напряжением 1 кВ, сечение, мм2, до: 35</v>
          </cell>
          <cell r="B358" t="str">
            <v>шт</v>
          </cell>
          <cell r="C358">
            <v>16</v>
          </cell>
          <cell r="D358">
            <v>3903.35</v>
          </cell>
          <cell r="E358">
            <v>62453.599999999999</v>
          </cell>
        </row>
        <row r="359">
          <cell r="A359" t="str">
            <v>Монтаж муфт концевых темоусаживаемых. Муфта для кабеля напряжением 1 кВ, сечение, мм2, до: 70</v>
          </cell>
          <cell r="B359" t="str">
            <v>шт</v>
          </cell>
          <cell r="C359">
            <v>4</v>
          </cell>
          <cell r="D359">
            <v>4486.5600000000004</v>
          </cell>
          <cell r="E359">
            <v>17946.240000000002</v>
          </cell>
        </row>
        <row r="360">
          <cell r="A360" t="str">
            <v>Монтаж муфт концевых темоусаживаемых. Муфта для кабеля напряжением 1 кВ, сечение, мм2, до: 185</v>
          </cell>
          <cell r="B360" t="str">
            <v>шт</v>
          </cell>
          <cell r="C360">
            <v>20</v>
          </cell>
          <cell r="D360">
            <v>5539.05</v>
          </cell>
          <cell r="E360">
            <v>110781</v>
          </cell>
        </row>
        <row r="361">
          <cell r="A361" t="str">
            <v>Установка заградогней ЗОМ-Д на учебной башне</v>
          </cell>
          <cell r="B361" t="str">
            <v>шт</v>
          </cell>
          <cell r="C361">
            <v>8</v>
          </cell>
          <cell r="D361">
            <v>1194.75</v>
          </cell>
          <cell r="E361">
            <v>9558</v>
          </cell>
        </row>
        <row r="362">
          <cell r="A362" t="str">
            <v>Строительные работы</v>
          </cell>
          <cell r="D362" t="str">
            <v xml:space="preserve"> </v>
          </cell>
          <cell r="E362">
            <v>1175156.51</v>
          </cell>
        </row>
        <row r="363">
          <cell r="A363" t="str">
            <v xml:space="preserve">Разборка покрытий асфальтобетонных с погрузкой мусора экскаватором  и транспортировкой на 5км </v>
          </cell>
          <cell r="B363" t="str">
            <v>м2</v>
          </cell>
          <cell r="C363">
            <v>450</v>
          </cell>
          <cell r="D363">
            <v>121.31</v>
          </cell>
          <cell r="E363">
            <v>54589.5</v>
          </cell>
        </row>
        <row r="364">
          <cell r="A364" t="str">
            <v>Восстановление асфальтобетонного покрытия,  толщиной 15 см</v>
          </cell>
          <cell r="B364" t="str">
            <v>м2</v>
          </cell>
          <cell r="C364">
            <v>450</v>
          </cell>
          <cell r="D364">
            <v>1002.97</v>
          </cell>
          <cell r="E364">
            <v>451336.5</v>
          </cell>
        </row>
        <row r="365">
          <cell r="A365" t="str">
            <v>Разработка грунта в траншеях экскаваторам "обратная лопата" с ковшом вместимостью 0,25 м3, группа грунтов: 2 с  доработкой грунта вручную</v>
          </cell>
          <cell r="B365" t="str">
            <v>м3</v>
          </cell>
          <cell r="C365">
            <v>347</v>
          </cell>
          <cell r="D365">
            <v>71.53</v>
          </cell>
          <cell r="E365">
            <v>24820.91</v>
          </cell>
        </row>
        <row r="366">
          <cell r="A366" t="str">
            <v>Устройство трубопроводов из полиэтиленовых труб диаметром 160мм: до 2-х отверстий (со стоимостью труб)</v>
          </cell>
          <cell r="B366" t="str">
            <v>мп</v>
          </cell>
          <cell r="C366">
            <v>400</v>
          </cell>
          <cell r="D366">
            <v>323.49</v>
          </cell>
          <cell r="E366">
            <v>129396</v>
          </cell>
        </row>
        <row r="367">
          <cell r="A367" t="str">
            <v>Засыпка траншей и котлованов с перемещением грунта до 5 м бульдозерами мощностью 59 (80) кВт (л.с.), 2 группа грунтов с засыпкой вручную пазух и уплотнением пневматическими трамбовками</v>
          </cell>
          <cell r="B367" t="str">
            <v>м3</v>
          </cell>
          <cell r="C367">
            <v>347</v>
          </cell>
          <cell r="D367">
            <v>57</v>
          </cell>
          <cell r="E367">
            <v>19779</v>
          </cell>
        </row>
        <row r="368">
          <cell r="A368" t="str">
            <v>Восстановление газона: подготовка почвы, посев газонов вручную, уход за газонами</v>
          </cell>
          <cell r="B368" t="str">
            <v>м2</v>
          </cell>
          <cell r="C368">
            <v>1830</v>
          </cell>
          <cell r="D368">
            <v>270.62</v>
          </cell>
          <cell r="E368">
            <v>495234.6</v>
          </cell>
        </row>
        <row r="369">
          <cell r="A369" t="str">
            <v>ИТОГО по главе 4</v>
          </cell>
          <cell r="E369">
            <v>43545152.859999999</v>
          </cell>
        </row>
        <row r="370">
          <cell r="A370" t="str">
            <v>ГЛАВА 5</v>
          </cell>
          <cell r="D370" t="str">
            <v xml:space="preserve"> </v>
          </cell>
        </row>
        <row r="371">
          <cell r="A371" t="str">
            <v>ОБЪЕКТЫ ТРАНСПОРТА И СВЯЗИ</v>
          </cell>
          <cell r="D371" t="str">
            <v xml:space="preserve"> </v>
          </cell>
        </row>
        <row r="372">
          <cell r="A372" t="str">
            <v>АСС</v>
          </cell>
          <cell r="B372" t="str">
            <v>объект</v>
          </cell>
          <cell r="D372" t="str">
            <v xml:space="preserve"> </v>
          </cell>
          <cell r="E372">
            <v>61819804.829999998</v>
          </cell>
        </row>
        <row r="373">
          <cell r="A373" t="str">
            <v>Оборудование</v>
          </cell>
          <cell r="B373" t="str">
            <v>объект</v>
          </cell>
          <cell r="C373">
            <v>1</v>
          </cell>
          <cell r="D373">
            <v>17817465.98</v>
          </cell>
          <cell r="E373">
            <v>17817465.98</v>
          </cell>
        </row>
        <row r="374">
          <cell r="A374" t="str">
            <v>Строительные работы</v>
          </cell>
          <cell r="B374" t="str">
            <v>объект</v>
          </cell>
          <cell r="C374">
            <v>1</v>
          </cell>
          <cell r="D374">
            <v>40528533.810000002</v>
          </cell>
          <cell r="E374">
            <v>40528533.810000002</v>
          </cell>
        </row>
        <row r="375">
          <cell r="A375" t="str">
            <v>Монтажные работы</v>
          </cell>
          <cell r="B375" t="str">
            <v>объект</v>
          </cell>
          <cell r="C375">
            <v>1</v>
          </cell>
          <cell r="D375">
            <v>3473805.04</v>
          </cell>
          <cell r="E375">
            <v>3473805.04</v>
          </cell>
        </row>
        <row r="376">
          <cell r="A376" t="str">
            <v>ПАТРУЛЬНАЯ ДОРОГА</v>
          </cell>
          <cell r="B376" t="str">
            <v>объект</v>
          </cell>
          <cell r="C376">
            <v>1</v>
          </cell>
          <cell r="D376">
            <v>38777116.509999998</v>
          </cell>
          <cell r="E376">
            <v>38777116.509999998</v>
          </cell>
        </row>
        <row r="377">
          <cell r="A377" t="str">
            <v>АВТОМОБИЛЬНАЯ ДОРОГА К АСС</v>
          </cell>
          <cell r="B377" t="str">
            <v>объект</v>
          </cell>
          <cell r="C377">
            <v>1</v>
          </cell>
          <cell r="D377">
            <v>3824299.55</v>
          </cell>
          <cell r="E377">
            <v>3824299.55</v>
          </cell>
        </row>
        <row r="378">
          <cell r="A378" t="str">
            <v>АВТОМОБИЛЬНАЯ ДОРОГА К КПП-2</v>
          </cell>
          <cell r="B378" t="str">
            <v>объект</v>
          </cell>
          <cell r="C378">
            <v>1</v>
          </cell>
          <cell r="D378">
            <v>5670191.5599999996</v>
          </cell>
          <cell r="E378">
            <v>5670191.5599999996</v>
          </cell>
        </row>
        <row r="379">
          <cell r="A379" t="str">
            <v>ЛИНИИ СВЯЗИ И УПРАВЛЕНИЯ,  I ЭТАП</v>
          </cell>
          <cell r="D379" t="str">
            <v xml:space="preserve"> </v>
          </cell>
          <cell r="E379">
            <v>2639065.81</v>
          </cell>
        </row>
        <row r="380">
          <cell r="A380" t="str">
            <v>Оборудование</v>
          </cell>
          <cell r="D380" t="str">
            <v xml:space="preserve"> </v>
          </cell>
          <cell r="E380">
            <v>29628.7</v>
          </cell>
        </row>
        <row r="381">
          <cell r="A381" t="str">
            <v>Шкаф распределительный металлический ШР-200</v>
          </cell>
          <cell r="B381" t="str">
            <v>шт</v>
          </cell>
          <cell r="C381">
            <v>1</v>
          </cell>
          <cell r="D381">
            <v>9033.98</v>
          </cell>
          <cell r="E381">
            <v>9033.98</v>
          </cell>
        </row>
        <row r="382">
          <cell r="A382" t="str">
            <v>Шкаф распределительный металлический ШР-200</v>
          </cell>
          <cell r="B382" t="str">
            <v>шт</v>
          </cell>
          <cell r="C382">
            <v>2</v>
          </cell>
          <cell r="D382">
            <v>9030.52</v>
          </cell>
          <cell r="E382">
            <v>18061.04</v>
          </cell>
        </row>
        <row r="383">
          <cell r="A383" t="str">
            <v>Аппарат телефонный Euroset 2005</v>
          </cell>
          <cell r="B383" t="str">
            <v>шт</v>
          </cell>
          <cell r="C383">
            <v>6</v>
          </cell>
          <cell r="D383">
            <v>422.28</v>
          </cell>
          <cell r="E383">
            <v>2533.6799999999998</v>
          </cell>
        </row>
        <row r="384">
          <cell r="A384" t="str">
            <v>Материалы</v>
          </cell>
          <cell r="D384" t="str">
            <v xml:space="preserve"> </v>
          </cell>
          <cell r="E384">
            <v>795342.73</v>
          </cell>
        </row>
        <row r="385">
          <cell r="A385" t="str">
            <v>Коробка распределительная КРТ-30</v>
          </cell>
          <cell r="B385" t="str">
            <v>шт</v>
          </cell>
          <cell r="C385">
            <v>4</v>
          </cell>
          <cell r="D385">
            <v>1005.08</v>
          </cell>
          <cell r="E385">
            <v>4020.32</v>
          </cell>
        </row>
        <row r="386">
          <cell r="A386" t="str">
            <v>Коробка распределительная КРТ-10</v>
          </cell>
          <cell r="B386" t="str">
            <v>шт</v>
          </cell>
          <cell r="C386">
            <v>2</v>
          </cell>
          <cell r="D386">
            <v>403.09</v>
          </cell>
          <cell r="E386">
            <v>806.18</v>
          </cell>
        </row>
        <row r="387">
          <cell r="A387" t="str">
            <v>Плинт 10х2 с разрывным контактом</v>
          </cell>
          <cell r="B387" t="str">
            <v>шт</v>
          </cell>
          <cell r="C387">
            <v>54</v>
          </cell>
          <cell r="D387">
            <v>166.55</v>
          </cell>
          <cell r="E387">
            <v>8993.7000000000007</v>
          </cell>
        </row>
        <row r="388">
          <cell r="A388" t="str">
            <v>Модуль защиты по напряжению на 250В</v>
          </cell>
          <cell r="B388" t="str">
            <v>шт</v>
          </cell>
          <cell r="C388">
            <v>54</v>
          </cell>
          <cell r="D388">
            <v>841.19</v>
          </cell>
          <cell r="E388">
            <v>45424.26</v>
          </cell>
        </row>
        <row r="389">
          <cell r="A389" t="str">
            <v>Кабели связи с полиэтиленовой изоляцией, с алюмополиэтиленовым экраном, марки ТППэпЗБ, диаметром жилы 0.5 мм, с числом пар - 30</v>
          </cell>
          <cell r="B389" t="str">
            <v>1000 м</v>
          </cell>
          <cell r="C389">
            <v>2.17</v>
          </cell>
          <cell r="D389">
            <v>95308.33</v>
          </cell>
          <cell r="E389">
            <v>206819.08</v>
          </cell>
        </row>
        <row r="390">
          <cell r="A390" t="str">
            <v>Кабели связи с полиэтиленовой изоляцией, с алюмополиэтиленовым экраном, марки ТППэпЗБ, диаметром жилы 0.5 мм, с числом пар - 20</v>
          </cell>
          <cell r="B390" t="str">
            <v>1000 м</v>
          </cell>
          <cell r="C390">
            <v>2.67</v>
          </cell>
          <cell r="D390">
            <v>70517.88</v>
          </cell>
          <cell r="E390">
            <v>188282.74</v>
          </cell>
        </row>
        <row r="391">
          <cell r="A391" t="str">
            <v>Кабели связи с полиэтиленовой изоляцией, с алюмополиэтиленовым экраном, марки ТППэпЗБ, диаметром жилы 0.5 мм, с числом пар - 10</v>
          </cell>
          <cell r="B391" t="str">
            <v>1000 м</v>
          </cell>
          <cell r="C391">
            <v>6.37</v>
          </cell>
          <cell r="D391">
            <v>41648.33</v>
          </cell>
          <cell r="E391">
            <v>265299.86</v>
          </cell>
        </row>
        <row r="392">
          <cell r="A392" t="str">
            <v>Провода кроссовые станционные с изоляцией из поливинилхлоридного пластиката марки ПКСВ с двумя медными однопроволочными жилами диаметром 0,5 мм</v>
          </cell>
          <cell r="B392" t="str">
            <v>1000 м</v>
          </cell>
          <cell r="C392">
            <v>0.96</v>
          </cell>
          <cell r="D392">
            <v>2634.51</v>
          </cell>
          <cell r="E392">
            <v>2529.13</v>
          </cell>
        </row>
        <row r="393">
          <cell r="A393" t="str">
            <v>Лента сигнальная</v>
          </cell>
          <cell r="B393" t="str">
            <v>100 м</v>
          </cell>
          <cell r="C393">
            <v>49.8</v>
          </cell>
          <cell r="D393">
            <v>523.72</v>
          </cell>
          <cell r="E393">
            <v>26081.26</v>
          </cell>
        </row>
        <row r="394">
          <cell r="A394" t="str">
            <v>Кабель для пожарной и охранной сигнализации КПССВВ 2х2х0,5</v>
          </cell>
          <cell r="B394" t="str">
            <v>км</v>
          </cell>
          <cell r="C394">
            <v>0.09</v>
          </cell>
          <cell r="D394">
            <v>12587.22</v>
          </cell>
          <cell r="E394">
            <v>1132.8499999999999</v>
          </cell>
        </row>
        <row r="395">
          <cell r="A395" t="str">
            <v>Монтажный комплект 3 для муфт МПС 20/27 + гель</v>
          </cell>
          <cell r="B395" t="str">
            <v>шт</v>
          </cell>
          <cell r="C395">
            <v>5</v>
          </cell>
          <cell r="D395">
            <v>2294.13</v>
          </cell>
          <cell r="E395">
            <v>11470.65</v>
          </cell>
        </row>
        <row r="396">
          <cell r="A396" t="str">
            <v>Монтажный комплект 2 для муфт МПС 13/20 + гель</v>
          </cell>
          <cell r="B396" t="str">
            <v>шт</v>
          </cell>
          <cell r="C396">
            <v>16</v>
          </cell>
          <cell r="D396">
            <v>1446.67</v>
          </cell>
          <cell r="E396">
            <v>23146.720000000001</v>
          </cell>
        </row>
        <row r="397">
          <cell r="A397" t="str">
            <v>Соединитель UY-2</v>
          </cell>
          <cell r="B397" t="str">
            <v>шт</v>
          </cell>
          <cell r="C397">
            <v>720</v>
          </cell>
          <cell r="D397">
            <v>1.81</v>
          </cell>
          <cell r="E397">
            <v>1303.2</v>
          </cell>
        </row>
        <row r="398">
          <cell r="A398" t="str">
            <v>Коробка под электроустановочные изделия</v>
          </cell>
          <cell r="B398" t="str">
            <v>шт</v>
          </cell>
          <cell r="C398">
            <v>6</v>
          </cell>
          <cell r="D398">
            <v>52.69</v>
          </cell>
          <cell r="E398">
            <v>316.14</v>
          </cell>
        </row>
        <row r="399">
          <cell r="A399" t="str">
            <v>Розетка телефонная RJ-11</v>
          </cell>
          <cell r="B399" t="str">
            <v>шт</v>
          </cell>
          <cell r="C399">
            <v>6</v>
          </cell>
          <cell r="D399">
            <v>153.68</v>
          </cell>
          <cell r="E399">
            <v>922.08</v>
          </cell>
        </row>
        <row r="400">
          <cell r="A400" t="str">
            <v>Заглушка</v>
          </cell>
          <cell r="B400" t="str">
            <v>шт</v>
          </cell>
          <cell r="C400">
            <v>6</v>
          </cell>
          <cell r="D400">
            <v>9.66</v>
          </cell>
          <cell r="E400">
            <v>57.96</v>
          </cell>
        </row>
        <row r="401">
          <cell r="A401" t="str">
            <v>Миниканал ТМС 22х1/10</v>
          </cell>
          <cell r="B401" t="str">
            <v>м</v>
          </cell>
          <cell r="C401">
            <v>90</v>
          </cell>
          <cell r="D401">
            <v>19.38</v>
          </cell>
          <cell r="E401">
            <v>1744.2</v>
          </cell>
        </row>
        <row r="402">
          <cell r="A402" t="str">
            <v>Трубы гофрированные 2-х стенные Д=63мм т.121963</v>
          </cell>
          <cell r="B402" t="str">
            <v>м</v>
          </cell>
          <cell r="C402">
            <v>120</v>
          </cell>
          <cell r="D402">
            <v>58.27</v>
          </cell>
          <cell r="E402">
            <v>6992.4</v>
          </cell>
        </row>
        <row r="403">
          <cell r="A403" t="str">
            <v>Монтажные работы</v>
          </cell>
          <cell r="D403" t="str">
            <v xml:space="preserve"> </v>
          </cell>
          <cell r="E403">
            <v>548198.24</v>
          </cell>
        </row>
        <row r="404">
          <cell r="A404" t="str">
            <v>Монтажные работы</v>
          </cell>
          <cell r="B404" t="str">
            <v>к-т</v>
          </cell>
          <cell r="C404">
            <v>1</v>
          </cell>
          <cell r="D404">
            <v>548198.24</v>
          </cell>
          <cell r="E404">
            <v>548198.24</v>
          </cell>
        </row>
        <row r="405">
          <cell r="A405" t="str">
            <v>Строительные работы</v>
          </cell>
          <cell r="D405" t="str">
            <v xml:space="preserve"> </v>
          </cell>
          <cell r="E405">
            <v>1265896.1399999999</v>
          </cell>
        </row>
        <row r="406">
          <cell r="A406" t="str">
            <v>Шурфование существующих сетей с последующей обратной засыпкой шурфов</v>
          </cell>
          <cell r="B406" t="str">
            <v>м3</v>
          </cell>
          <cell r="C406">
            <v>135</v>
          </cell>
          <cell r="D406">
            <v>271.38</v>
          </cell>
          <cell r="E406">
            <v>36636.300000000003</v>
          </cell>
        </row>
        <row r="407">
          <cell r="A407" t="str">
            <v>Разработка грунта в траншеях экскаваторам "обратная лопата" с ковшом вместимостью 0,25 м3, группа грунтов: 2 с  доработкой грунта вручную</v>
          </cell>
          <cell r="B407" t="str">
            <v>м3</v>
          </cell>
          <cell r="C407">
            <v>1651</v>
          </cell>
          <cell r="D407">
            <v>32.51</v>
          </cell>
          <cell r="E407">
            <v>53674.01</v>
          </cell>
        </row>
        <row r="408">
          <cell r="A408" t="str">
            <v>Засыпка траншей и котлованов с перемещением грунта до 5 м бульдозерами мощностью 59 (80) кВт (л.с.), 2 группа грунтов с засыпкой вручную пазух и уплотнением пневматическими трамбовками</v>
          </cell>
          <cell r="B408" t="str">
            <v>м3</v>
          </cell>
          <cell r="C408">
            <v>1651</v>
          </cell>
          <cell r="D408">
            <v>46.99</v>
          </cell>
          <cell r="E408">
            <v>77580.490000000005</v>
          </cell>
        </row>
        <row r="409">
          <cell r="A409" t="str">
            <v>Разработка грунта в траншеях  вручную с обратной засыпкой вручную</v>
          </cell>
          <cell r="B409" t="str">
            <v>м3</v>
          </cell>
          <cell r="C409">
            <v>1254</v>
          </cell>
          <cell r="D409">
            <v>249.96</v>
          </cell>
          <cell r="E409">
            <v>313449.84000000003</v>
          </cell>
        </row>
        <row r="410">
          <cell r="A410" t="str">
            <v>Укладка полиэтиленовых труб Д=63 мм на пересечениях с коммуникациями</v>
          </cell>
          <cell r="B410" t="str">
            <v>мп</v>
          </cell>
          <cell r="C410">
            <v>400</v>
          </cell>
          <cell r="D410">
            <v>74.319999999999993</v>
          </cell>
          <cell r="E410">
            <v>29728</v>
          </cell>
        </row>
        <row r="411">
          <cell r="A411" t="str">
            <v>Разборка покрытий асфальтобетонных с погрузкой мусора экскаватором  и транспортировкой на 5км ,  Н=10см</v>
          </cell>
          <cell r="B411" t="str">
            <v>м2</v>
          </cell>
          <cell r="C411">
            <v>50</v>
          </cell>
          <cell r="D411">
            <v>79.98</v>
          </cell>
          <cell r="E411">
            <v>3999</v>
          </cell>
        </row>
        <row r="412">
          <cell r="A412" t="str">
            <v>Устройство подстилающих и выравнивающих слоев оснований: из песка  (восстановление покрытия)</v>
          </cell>
          <cell r="B412" t="str">
            <v>м3</v>
          </cell>
          <cell r="C412">
            <v>10</v>
          </cell>
          <cell r="D412">
            <v>478.95</v>
          </cell>
          <cell r="E412">
            <v>4789.5</v>
          </cell>
        </row>
        <row r="413">
          <cell r="A413" t="str">
            <v>Устройство оснований толщиной 15 см из щебня фракции 40-70 мм (при укатке каменных материалов с пределом прочности на сжатие свыше 98,1 (1000) МПа (кгс/см2)): однослойных</v>
          </cell>
          <cell r="B413" t="str">
            <v>м2</v>
          </cell>
          <cell r="C413">
            <v>50</v>
          </cell>
          <cell r="D413">
            <v>154.16999999999999</v>
          </cell>
          <cell r="E413">
            <v>7708.5</v>
          </cell>
        </row>
        <row r="414">
          <cell r="A414" t="str">
            <v>Устройство асфальтобетонных покрытий дорожек и тротуаров однослойных из мелкозернистой асфальто-бетонной смеси: толщиной 3 см</v>
          </cell>
          <cell r="B414" t="str">
            <v>м2</v>
          </cell>
          <cell r="C414">
            <v>50</v>
          </cell>
          <cell r="D414">
            <v>671.59</v>
          </cell>
          <cell r="E414">
            <v>33579.5</v>
          </cell>
        </row>
        <row r="415">
          <cell r="A415" t="str">
            <v>Устройство переходов  в грунтах I-III группы для прокладки труб диаметром 63 мм, через автомобильные, железные дороги и другие коммуникации с помощью установок горизонтально-направленного бурения     (2 п/э трубы под а/д по 50 мп)</v>
          </cell>
          <cell r="B415" t="str">
            <v>мп</v>
          </cell>
          <cell r="C415">
            <v>50</v>
          </cell>
          <cell r="D415">
            <v>14095.02</v>
          </cell>
          <cell r="E415">
            <v>704751</v>
          </cell>
        </row>
        <row r="416">
          <cell r="A416" t="str">
            <v>ЛИНИИ СВЯЗИ И УПРАВЛЕНИЯ,  II ЭТАП</v>
          </cell>
          <cell r="D416" t="str">
            <v xml:space="preserve"> </v>
          </cell>
          <cell r="E416">
            <v>1857768.91</v>
          </cell>
        </row>
        <row r="417">
          <cell r="A417" t="str">
            <v>Оборудование</v>
          </cell>
          <cell r="D417" t="str">
            <v xml:space="preserve"> </v>
          </cell>
          <cell r="E417">
            <v>12426.04</v>
          </cell>
        </row>
        <row r="418">
          <cell r="A418" t="str">
            <v>Шкаф распределительный металлический ШР-200</v>
          </cell>
          <cell r="B418" t="str">
            <v>шт</v>
          </cell>
          <cell r="C418">
            <v>1</v>
          </cell>
          <cell r="D418">
            <v>9044.36</v>
          </cell>
          <cell r="E418">
            <v>9044.36</v>
          </cell>
        </row>
        <row r="419">
          <cell r="A419" t="str">
            <v>Аппарат телефонный Euroset 2005</v>
          </cell>
          <cell r="B419" t="str">
            <v>шт</v>
          </cell>
          <cell r="C419">
            <v>8</v>
          </cell>
          <cell r="D419">
            <v>422.71</v>
          </cell>
          <cell r="E419">
            <v>3381.68</v>
          </cell>
        </row>
        <row r="420">
          <cell r="A420" t="str">
            <v>Материалы</v>
          </cell>
          <cell r="D420" t="str">
            <v xml:space="preserve"> </v>
          </cell>
          <cell r="E420">
            <v>744591.87</v>
          </cell>
        </row>
        <row r="421">
          <cell r="A421" t="str">
            <v>Коробка распределительная КРТ-30</v>
          </cell>
          <cell r="B421" t="str">
            <v>шт</v>
          </cell>
          <cell r="C421">
            <v>7</v>
          </cell>
          <cell r="D421">
            <v>1004.87</v>
          </cell>
          <cell r="E421">
            <v>7034.09</v>
          </cell>
        </row>
        <row r="422">
          <cell r="A422" t="str">
            <v>Коробка распределительная КРТ-10</v>
          </cell>
          <cell r="B422" t="str">
            <v>шт</v>
          </cell>
          <cell r="C422">
            <v>3</v>
          </cell>
          <cell r="D422">
            <v>402.21</v>
          </cell>
          <cell r="E422">
            <v>1206.6300000000001</v>
          </cell>
        </row>
        <row r="423">
          <cell r="A423" t="str">
            <v>Плинт 10х2 с разрывным контактом</v>
          </cell>
          <cell r="B423" t="str">
            <v>шт</v>
          </cell>
          <cell r="C423">
            <v>44</v>
          </cell>
          <cell r="D423">
            <v>166.58</v>
          </cell>
          <cell r="E423">
            <v>7329.52</v>
          </cell>
        </row>
        <row r="424">
          <cell r="A424" t="str">
            <v>Модуль защиты по напряжению на 250В</v>
          </cell>
          <cell r="B424" t="str">
            <v>шт</v>
          </cell>
          <cell r="C424">
            <v>44</v>
          </cell>
          <cell r="D424">
            <v>841.13</v>
          </cell>
          <cell r="E424">
            <v>37009.72</v>
          </cell>
        </row>
        <row r="425">
          <cell r="A425" t="str">
            <v>Кабели связи с полиэтиленовой изоляцией, с алюмополиэтиленовым экраном, марки ТППэпЗБ, диаметром жилы 0.5 мм, с числом пар - 100</v>
          </cell>
          <cell r="B425" t="str">
            <v>1000 м</v>
          </cell>
          <cell r="C425">
            <v>0.38</v>
          </cell>
          <cell r="D425">
            <v>289268.61</v>
          </cell>
          <cell r="E425">
            <v>109922.07</v>
          </cell>
        </row>
        <row r="426">
          <cell r="A426" t="str">
            <v>Кабели связи с полиэтиленовой изоляцией, с алюмополиэтиленовым экраном, марки ТППэпЗБ, диаметром жилы 0.5 мм, с числом пар - 50</v>
          </cell>
          <cell r="B426" t="str">
            <v>1000 м</v>
          </cell>
          <cell r="C426">
            <v>0.35</v>
          </cell>
          <cell r="D426">
            <v>151777.53</v>
          </cell>
          <cell r="E426">
            <v>53122.14</v>
          </cell>
        </row>
        <row r="427">
          <cell r="A427" t="str">
            <v>Кабели связи с полиэтиленовой изоляцией, с алюмополиэтиленовым экраном, марки ТППэпЗБ, диаметром жилы 0.5 мм, с числом пар - 30</v>
          </cell>
          <cell r="B427" t="str">
            <v>1000 м</v>
          </cell>
          <cell r="C427">
            <v>0.18</v>
          </cell>
          <cell r="D427">
            <v>95544.91</v>
          </cell>
          <cell r="E427">
            <v>17198.080000000002</v>
          </cell>
        </row>
        <row r="428">
          <cell r="A428" t="str">
            <v>Кабели связи с полиэтиленовой изоляцией, с алюмополиэтиленовым экраном, марки ТППэпЗБ, диаметром жилы 0.5 мм, с числом пар - 20</v>
          </cell>
          <cell r="B428" t="str">
            <v>1000 м</v>
          </cell>
          <cell r="C428">
            <v>4.4800000000000004</v>
          </cell>
          <cell r="D428">
            <v>70514.17</v>
          </cell>
          <cell r="E428">
            <v>315903.48</v>
          </cell>
        </row>
        <row r="429">
          <cell r="A429" t="str">
            <v>Кабели связи с полиэтиленовой изоляцией, с алюмополиэтиленовым экраном, марки ТППэпЗБ, диаметром жилы 0.5 мм, с числом пар - 10</v>
          </cell>
          <cell r="B429" t="str">
            <v>1000 м</v>
          </cell>
          <cell r="C429">
            <v>2.81</v>
          </cell>
          <cell r="D429">
            <v>41608.31</v>
          </cell>
          <cell r="E429">
            <v>116919.35</v>
          </cell>
        </row>
        <row r="430">
          <cell r="A430" t="str">
            <v>Провода кроссовые станционные с изоляцией из поливинилхлоридного пластиката марки ПКСВ с двумя медными однопроволочными жилами диаметром 0,5 мм</v>
          </cell>
          <cell r="B430" t="str">
            <v>1000 м</v>
          </cell>
          <cell r="C430">
            <v>0.56999999999999995</v>
          </cell>
          <cell r="D430">
            <v>2634.63</v>
          </cell>
          <cell r="E430">
            <v>1501.74</v>
          </cell>
        </row>
        <row r="431">
          <cell r="A431" t="str">
            <v>Лента сигнальная</v>
          </cell>
          <cell r="B431" t="str">
            <v>100 м</v>
          </cell>
          <cell r="C431">
            <v>60.1</v>
          </cell>
          <cell r="D431">
            <v>523.75</v>
          </cell>
          <cell r="E431">
            <v>31477.38</v>
          </cell>
        </row>
        <row r="432">
          <cell r="A432" t="str">
            <v>Кабель для пожарной и охранной сигнализации КПСВВ 2х2х0,5</v>
          </cell>
          <cell r="B432" t="str">
            <v>км</v>
          </cell>
          <cell r="C432">
            <v>0.12</v>
          </cell>
          <cell r="D432">
            <v>12557.33</v>
          </cell>
          <cell r="E432">
            <v>1506.88</v>
          </cell>
        </row>
        <row r="433">
          <cell r="A433" t="str">
            <v>Монтажный комплект 5 для муфт МПС 32/40 + гель</v>
          </cell>
          <cell r="B433" t="str">
            <v>шт</v>
          </cell>
          <cell r="C433">
            <v>1</v>
          </cell>
          <cell r="D433">
            <v>5068.7299999999996</v>
          </cell>
          <cell r="E433">
            <v>5068.7299999999996</v>
          </cell>
        </row>
        <row r="434">
          <cell r="A434" t="str">
            <v>Монтажный комплект 2 для муфт МПС 13/20 + гель</v>
          </cell>
          <cell r="B434" t="str">
            <v>шт</v>
          </cell>
          <cell r="C434">
            <v>12</v>
          </cell>
          <cell r="D434">
            <v>1446.79</v>
          </cell>
          <cell r="E434">
            <v>17361.48</v>
          </cell>
        </row>
        <row r="435">
          <cell r="A435" t="str">
            <v>Соединитель UY-2</v>
          </cell>
          <cell r="B435" t="str">
            <v>шт</v>
          </cell>
          <cell r="C435">
            <v>600</v>
          </cell>
          <cell r="D435">
            <v>1.82</v>
          </cell>
          <cell r="E435">
            <v>1092</v>
          </cell>
        </row>
        <row r="436">
          <cell r="A436" t="str">
            <v>Коробка под электроустановочные изделия</v>
          </cell>
          <cell r="B436" t="str">
            <v>шт</v>
          </cell>
          <cell r="C436">
            <v>8</v>
          </cell>
          <cell r="D436">
            <v>52.68</v>
          </cell>
          <cell r="E436">
            <v>421.44</v>
          </cell>
        </row>
        <row r="437">
          <cell r="A437" t="str">
            <v>Розетка телефонная RJ-11</v>
          </cell>
          <cell r="B437" t="str">
            <v>шт</v>
          </cell>
          <cell r="C437">
            <v>8</v>
          </cell>
          <cell r="D437">
            <v>153.46</v>
          </cell>
          <cell r="E437">
            <v>1227.68</v>
          </cell>
        </row>
        <row r="438">
          <cell r="A438" t="str">
            <v>Заглушка</v>
          </cell>
          <cell r="B438" t="str">
            <v>шт</v>
          </cell>
          <cell r="C438">
            <v>8</v>
          </cell>
          <cell r="D438">
            <v>9.2200000000000006</v>
          </cell>
          <cell r="E438">
            <v>73.760000000000005</v>
          </cell>
        </row>
        <row r="439">
          <cell r="A439" t="str">
            <v>Миниканал ТМС 22х1/10</v>
          </cell>
          <cell r="B439" t="str">
            <v>м</v>
          </cell>
          <cell r="C439">
            <v>120</v>
          </cell>
          <cell r="D439">
            <v>19.36</v>
          </cell>
          <cell r="E439">
            <v>2323.1999999999998</v>
          </cell>
        </row>
        <row r="440">
          <cell r="A440" t="str">
            <v>Трубы гофрированные 2-х стенные Д=63мм т.121963</v>
          </cell>
          <cell r="B440" t="str">
            <v>м</v>
          </cell>
          <cell r="C440">
            <v>290</v>
          </cell>
          <cell r="D440">
            <v>58.25</v>
          </cell>
          <cell r="E440">
            <v>16892.5</v>
          </cell>
        </row>
        <row r="441">
          <cell r="A441" t="str">
            <v>Монтажные работы</v>
          </cell>
          <cell r="D441" t="str">
            <v xml:space="preserve"> </v>
          </cell>
          <cell r="E441">
            <v>485723.64</v>
          </cell>
        </row>
        <row r="442">
          <cell r="A442" t="str">
            <v>Монтажные работы</v>
          </cell>
          <cell r="C442">
            <v>1</v>
          </cell>
          <cell r="D442">
            <v>485723.64</v>
          </cell>
          <cell r="E442">
            <v>485723.64</v>
          </cell>
        </row>
        <row r="443">
          <cell r="A443" t="str">
            <v>Строительные работы</v>
          </cell>
          <cell r="D443" t="str">
            <v xml:space="preserve"> </v>
          </cell>
          <cell r="E443">
            <v>615027.36</v>
          </cell>
        </row>
        <row r="444">
          <cell r="A444" t="str">
            <v>Шурфование существующих сетей с последующей обратной засыпкой шурфов</v>
          </cell>
          <cell r="B444" t="str">
            <v>м3</v>
          </cell>
          <cell r="C444">
            <v>135</v>
          </cell>
          <cell r="D444">
            <v>271.38</v>
          </cell>
          <cell r="E444">
            <v>36636.300000000003</v>
          </cell>
        </row>
        <row r="445">
          <cell r="A445" t="str">
            <v>Разработка грунта в траншеях экскаваторам "обратная лопата" с ковшом вместимостью 0,25 м3, группа грунтов: 2 с  доработкой грунта вручную</v>
          </cell>
          <cell r="B445" t="str">
            <v>м3</v>
          </cell>
          <cell r="C445">
            <v>2011</v>
          </cell>
          <cell r="D445">
            <v>32.44</v>
          </cell>
          <cell r="E445">
            <v>65236.84</v>
          </cell>
        </row>
        <row r="446">
          <cell r="A446" t="str">
            <v>Засыпка траншей и котлованов с перемещением грунта до 5 м бульдозерами мощностью 59 (80) кВт (л.с.), 2 группа грунтов с засыпкой вручную пазух и уплотнением пневматическими трамбовками</v>
          </cell>
          <cell r="B446" t="str">
            <v>м3</v>
          </cell>
          <cell r="C446">
            <v>2011</v>
          </cell>
          <cell r="D446">
            <v>47.19</v>
          </cell>
          <cell r="E446">
            <v>94899.09</v>
          </cell>
        </row>
        <row r="447">
          <cell r="A447" t="str">
            <v>Разработка грунта в траншеях  вручную с обратной засыпкой вручную</v>
          </cell>
          <cell r="B447" t="str">
            <v>м3</v>
          </cell>
          <cell r="C447">
            <v>1489</v>
          </cell>
          <cell r="D447">
            <v>249.99</v>
          </cell>
          <cell r="E447">
            <v>372235.11</v>
          </cell>
        </row>
        <row r="448">
          <cell r="A448" t="str">
            <v>Укладка полиэтиленовых труб Д=63 мм на пересечениях с коммуникациями</v>
          </cell>
          <cell r="B448" t="str">
            <v>мп</v>
          </cell>
          <cell r="C448">
            <v>350</v>
          </cell>
          <cell r="D448">
            <v>74.31</v>
          </cell>
          <cell r="E448">
            <v>26008.5</v>
          </cell>
        </row>
        <row r="449">
          <cell r="A449" t="str">
            <v>Разборка покрытий асфальтобетонных с погрузкой мусора экскаватором  и транспортировкой на 5км ,  Н=10см</v>
          </cell>
          <cell r="B449" t="str">
            <v>м2</v>
          </cell>
          <cell r="C449">
            <v>20</v>
          </cell>
          <cell r="D449">
            <v>79.56</v>
          </cell>
          <cell r="E449">
            <v>1591.2</v>
          </cell>
        </row>
        <row r="450">
          <cell r="A450" t="str">
            <v>Устройство подстилающих и выравнивающих слоев оснований: из песка  (восстановление покрытия)</v>
          </cell>
          <cell r="B450" t="str">
            <v>м3</v>
          </cell>
          <cell r="C450">
            <v>4</v>
          </cell>
          <cell r="D450">
            <v>476.83</v>
          </cell>
          <cell r="E450">
            <v>1907.32</v>
          </cell>
        </row>
        <row r="451">
          <cell r="A451" t="str">
            <v>Устройство оснований толщиной 15 см из щебня фракции 40-70 мм (при укатке каменных материалов с пределом прочности на сжатие свыше 98,1 (1000) МПа (кгс/см2)): однослойных</v>
          </cell>
          <cell r="B451" t="str">
            <v>м2</v>
          </cell>
          <cell r="C451">
            <v>20</v>
          </cell>
          <cell r="D451">
            <v>154.12</v>
          </cell>
          <cell r="E451">
            <v>3082.4</v>
          </cell>
        </row>
        <row r="452">
          <cell r="A452" t="str">
            <v>Устройство асфальтобетонных покрытий дорожек и тротуаров однослойных из мелкозернистой асфальто-бетонной смеси: толщиной 3 см</v>
          </cell>
          <cell r="B452" t="str">
            <v>м2</v>
          </cell>
          <cell r="C452">
            <v>20</v>
          </cell>
          <cell r="D452">
            <v>671.53</v>
          </cell>
          <cell r="E452">
            <v>13430.6</v>
          </cell>
        </row>
        <row r="453">
          <cell r="A453" t="str">
            <v>ПЕРИМЕТРОВАЯ СИГНАЛИЗАЦИЯ И ОХРАННОЕ ОСВЕЩЕНИЕ ПЕРИМЕТРА</v>
          </cell>
          <cell r="D453" t="str">
            <v xml:space="preserve"> </v>
          </cell>
          <cell r="E453">
            <v>33198991.460000001</v>
          </cell>
        </row>
        <row r="454">
          <cell r="A454" t="str">
            <v>Охранное освещение периметра</v>
          </cell>
          <cell r="D454" t="str">
            <v xml:space="preserve"> </v>
          </cell>
          <cell r="E454">
            <v>33198991.460000001</v>
          </cell>
        </row>
        <row r="455">
          <cell r="A455" t="str">
            <v>Оборудование</v>
          </cell>
          <cell r="B455" t="str">
            <v>к-т</v>
          </cell>
          <cell r="C455">
            <v>1</v>
          </cell>
          <cell r="D455">
            <v>78052.2</v>
          </cell>
          <cell r="E455">
            <v>78052.2</v>
          </cell>
        </row>
        <row r="456">
          <cell r="A456" t="str">
            <v>Монтажные работы</v>
          </cell>
          <cell r="B456" t="str">
            <v>к-т</v>
          </cell>
          <cell r="C456">
            <v>1</v>
          </cell>
          <cell r="D456">
            <v>29092886.960000001</v>
          </cell>
          <cell r="E456">
            <v>29092886.960000001</v>
          </cell>
        </row>
        <row r="457">
          <cell r="A457" t="str">
            <v>Строительные работы</v>
          </cell>
          <cell r="B457" t="str">
            <v>к-т</v>
          </cell>
          <cell r="C457">
            <v>1</v>
          </cell>
          <cell r="D457">
            <v>2610356.6800000002</v>
          </cell>
          <cell r="E457">
            <v>2610356.6800000002</v>
          </cell>
        </row>
        <row r="458">
          <cell r="A458" t="str">
            <v>Установка опор ОГК-6, устройство фундаментов под опоры</v>
          </cell>
          <cell r="B458" t="str">
            <v>шт</v>
          </cell>
          <cell r="C458">
            <v>253</v>
          </cell>
          <cell r="D458">
            <v>5603.54</v>
          </cell>
          <cell r="E458">
            <v>1417695.62</v>
          </cell>
        </row>
        <row r="459">
          <cell r="A459" t="str">
            <v>ИТОГО по главе 5</v>
          </cell>
          <cell r="D459" t="str">
            <v xml:space="preserve"> </v>
          </cell>
          <cell r="E459">
            <v>147787238.63</v>
          </cell>
        </row>
        <row r="460">
          <cell r="A460" t="str">
            <v>ГЛАВА 6</v>
          </cell>
          <cell r="D460" t="str">
            <v xml:space="preserve"> </v>
          </cell>
        </row>
        <row r="461">
          <cell r="A461" t="str">
            <v>НАРУЖНЫЕ СЕТИ ВОДОСНАБЖЕНИЯ, КАНАЛИЗАЦИИ, ТЕПЛОСНАБЖЕНИЯ</v>
          </cell>
          <cell r="D461" t="str">
            <v xml:space="preserve"> </v>
          </cell>
        </row>
        <row r="462">
          <cell r="A462" t="str">
            <v>СЕТИ ВОДОСНАБЖЕНИЯ С НАСОСНОЙ СТАНЦИИ ПОЖАРОТУШЕНИЯ И РЕЗЕРВУАРАМИ ЗАПАСА ВОДЫ</v>
          </cell>
          <cell r="B462" t="str">
            <v>объект</v>
          </cell>
          <cell r="D462" t="str">
            <v xml:space="preserve"> </v>
          </cell>
          <cell r="E462">
            <v>13680901.32</v>
          </cell>
        </row>
        <row r="463">
          <cell r="A463" t="str">
            <v>Оборудование</v>
          </cell>
          <cell r="B463" t="str">
            <v>к-т</v>
          </cell>
          <cell r="C463">
            <v>1</v>
          </cell>
          <cell r="D463">
            <v>1876160.34</v>
          </cell>
          <cell r="E463">
            <v>1876160.34</v>
          </cell>
        </row>
        <row r="464">
          <cell r="A464" t="str">
            <v>Монтажные работы</v>
          </cell>
          <cell r="B464" t="str">
            <v>к-т</v>
          </cell>
          <cell r="C464">
            <v>1</v>
          </cell>
          <cell r="D464">
            <v>31982.93</v>
          </cell>
          <cell r="E464">
            <v>31982.93</v>
          </cell>
        </row>
        <row r="465">
          <cell r="A465" t="str">
            <v>Строительные работы</v>
          </cell>
          <cell r="B465" t="str">
            <v>к-т</v>
          </cell>
          <cell r="C465">
            <v>1</v>
          </cell>
          <cell r="D465">
            <v>11772758.050000001</v>
          </cell>
          <cell r="E465">
            <v>11772758.050000001</v>
          </cell>
        </row>
        <row r="466">
          <cell r="A466" t="str">
            <v>НАРУЖНЫЕ СЕТИ КАНАЛИЗАЦИИ</v>
          </cell>
          <cell r="B466" t="str">
            <v>объект</v>
          </cell>
          <cell r="D466" t="str">
            <v xml:space="preserve"> </v>
          </cell>
          <cell r="E466">
            <v>1482266.91</v>
          </cell>
        </row>
        <row r="467">
          <cell r="A467" t="str">
            <v>Оборудование</v>
          </cell>
          <cell r="B467" t="str">
            <v>к-т</v>
          </cell>
          <cell r="C467">
            <v>1</v>
          </cell>
          <cell r="D467">
            <v>161642.48000000001</v>
          </cell>
          <cell r="E467">
            <v>161642.48000000001</v>
          </cell>
        </row>
        <row r="468">
          <cell r="A468" t="str">
            <v>Монтажные работы</v>
          </cell>
          <cell r="B468" t="str">
            <v>к-т</v>
          </cell>
          <cell r="C468">
            <v>1</v>
          </cell>
          <cell r="D468">
            <v>7060.47</v>
          </cell>
          <cell r="E468">
            <v>7060.47</v>
          </cell>
        </row>
        <row r="469">
          <cell r="A469" t="str">
            <v>Строительные работы</v>
          </cell>
          <cell r="B469" t="str">
            <v>к-т</v>
          </cell>
          <cell r="C469">
            <v>1</v>
          </cell>
          <cell r="D469">
            <v>1313563.96</v>
          </cell>
          <cell r="E469">
            <v>1313563.96</v>
          </cell>
        </row>
        <row r="470">
          <cell r="A470" t="str">
            <v>ТЕПЛОВЫЕ СЕТИ.  II ЭТАП РЕКОНСТРУКЦИИ</v>
          </cell>
          <cell r="B470" t="str">
            <v>объект</v>
          </cell>
          <cell r="C470">
            <v>1</v>
          </cell>
          <cell r="D470">
            <v>10594027.949999999</v>
          </cell>
          <cell r="E470">
            <v>10594027.949999999</v>
          </cell>
        </row>
        <row r="471">
          <cell r="A471" t="str">
            <v>ИТОГО по главе 6</v>
          </cell>
          <cell r="E471">
            <v>25757196.18</v>
          </cell>
        </row>
        <row r="472">
          <cell r="A472" t="str">
            <v>ИТОГО ПО ГЛАВАМ 1-6</v>
          </cell>
          <cell r="D472" t="str">
            <v xml:space="preserve"> </v>
          </cell>
          <cell r="E472">
            <v>359075736.35000002</v>
          </cell>
        </row>
        <row r="473">
          <cell r="A473" t="str">
            <v>Пусконаладочные работы "вхолостую"</v>
          </cell>
          <cell r="C473">
            <v>1</v>
          </cell>
          <cell r="D473">
            <v>1263822.21</v>
          </cell>
          <cell r="E473">
            <v>1263822.21</v>
          </cell>
        </row>
      </sheetData>
      <sheetData sheetId="5">
        <row r="14">
          <cell r="B14" t="str">
            <v>ПОДГОТОВКА ТЕРРИТОРИИ СТРОИТЕЛЬСТВА</v>
          </cell>
        </row>
        <row r="15">
          <cell r="B15" t="str">
            <v>Разбивка и закрепление трассы. Автомобильная  дорога к АСС - II этап реконструкции</v>
          </cell>
          <cell r="F15">
            <v>0</v>
          </cell>
        </row>
        <row r="16">
          <cell r="B16" t="str">
            <v>Разбивка и закрепление трассы автомобильной дороги</v>
          </cell>
          <cell r="C16" t="str">
            <v>объект</v>
          </cell>
          <cell r="D16">
            <v>1</v>
          </cell>
          <cell r="E16">
            <v>0</v>
          </cell>
          <cell r="F16">
            <v>6114.7</v>
          </cell>
        </row>
        <row r="17">
          <cell r="B17" t="str">
            <v>Разбивка и закрепление трассы. Патрульная автодорога - II этап реконструкции</v>
          </cell>
          <cell r="E17">
            <v>0</v>
          </cell>
          <cell r="F17" t="str">
            <v xml:space="preserve"> </v>
          </cell>
        </row>
        <row r="18">
          <cell r="B18" t="str">
            <v>Разбивка и закрепление патрульной автодороги</v>
          </cell>
          <cell r="C18" t="str">
            <v>объект</v>
          </cell>
          <cell r="D18">
            <v>1</v>
          </cell>
          <cell r="E18">
            <v>0</v>
          </cell>
          <cell r="F18">
            <v>226107.95</v>
          </cell>
        </row>
        <row r="19">
          <cell r="B19" t="str">
            <v>ИТОГО по главе 1</v>
          </cell>
          <cell r="E19">
            <v>0</v>
          </cell>
        </row>
        <row r="20">
          <cell r="B20" t="str">
            <v>ГЛАВА 2</v>
          </cell>
          <cell r="E20">
            <v>0</v>
          </cell>
          <cell r="F20" t="str">
            <v xml:space="preserve"> </v>
          </cell>
        </row>
        <row r="21">
          <cell r="B21" t="str">
            <v>ОСНОВНЫЕ ОБЪЕКТЫ СТРОИТЕЛЬСТВА</v>
          </cell>
          <cell r="E21">
            <v>0</v>
          </cell>
          <cell r="F21" t="str">
            <v xml:space="preserve"> </v>
          </cell>
        </row>
        <row r="22">
          <cell r="B22" t="str">
            <v>РЕКОНСТРУКЦИЯ ИВПП, РД, ПЕРРОНА (I этап реконструкции)</v>
          </cell>
          <cell r="E22">
            <v>0</v>
          </cell>
          <cell r="F22" t="str">
            <v xml:space="preserve"> </v>
          </cell>
        </row>
        <row r="23">
          <cell r="B23" t="str">
            <v>Земляные работы. ПЕРРОН</v>
          </cell>
          <cell r="E23">
            <v>0</v>
          </cell>
          <cell r="F23" t="str">
            <v xml:space="preserve"> </v>
          </cell>
        </row>
        <row r="24">
          <cell r="B24" t="str">
            <v>Устройство насыпи с уплотнением</v>
          </cell>
          <cell r="C24" t="str">
            <v>м3</v>
          </cell>
          <cell r="D24">
            <v>670</v>
          </cell>
          <cell r="E24">
            <v>0</v>
          </cell>
          <cell r="F24">
            <v>123.3</v>
          </cell>
        </row>
        <row r="25">
          <cell r="B25" t="str">
            <v>Сохранение растительного грунта и гидропосев</v>
          </cell>
          <cell r="C25" t="str">
            <v>м3</v>
          </cell>
          <cell r="D25">
            <v>864</v>
          </cell>
          <cell r="E25">
            <v>0</v>
          </cell>
          <cell r="F25">
            <v>252.38</v>
          </cell>
        </row>
        <row r="26">
          <cell r="B26" t="str">
            <v>Искусственные покрытия. ПЕРРОН</v>
          </cell>
          <cell r="E26">
            <v>0</v>
          </cell>
          <cell r="F26" t="str">
            <v xml:space="preserve"> </v>
          </cell>
        </row>
        <row r="27">
          <cell r="B27" t="str">
            <v>Усиление икусственных покрытий</v>
          </cell>
          <cell r="E27">
            <v>0</v>
          </cell>
          <cell r="F27" t="str">
            <v xml:space="preserve"> </v>
          </cell>
        </row>
        <row r="28">
          <cell r="B28" t="str">
            <v>Срезка поверхностного слоя асфальтовых дорожных покрытий методом холодного фрезирования при ширине барабана фрезы 2000мм, толщина слоя 10см с перевозкой  5 км</v>
          </cell>
          <cell r="C28" t="str">
            <v>м2</v>
          </cell>
          <cell r="D28">
            <v>5160</v>
          </cell>
          <cell r="E28">
            <v>0</v>
          </cell>
          <cell r="F28">
            <v>43.64</v>
          </cell>
        </row>
        <row r="29">
          <cell r="B29" t="str">
            <v xml:space="preserve">Устройство выравнивающего слоя из асфальтобетонной смеси с применением асфальтоукладчика из м/з а/б смеси тип Б марка 1 </v>
          </cell>
          <cell r="C29" t="str">
            <v>тн</v>
          </cell>
          <cell r="D29">
            <v>3830.4</v>
          </cell>
          <cell r="E29">
            <v>0</v>
          </cell>
          <cell r="F29">
            <v>3026.89</v>
          </cell>
        </row>
        <row r="30">
          <cell r="B30" t="str">
            <v>Укладка геосетки в асфальтобетонное дорожное покрытие</v>
          </cell>
          <cell r="C30" t="str">
            <v>м2</v>
          </cell>
          <cell r="D30">
            <v>29960</v>
          </cell>
          <cell r="E30">
            <v>0</v>
          </cell>
          <cell r="F30">
            <v>161.07</v>
          </cell>
        </row>
        <row r="31">
          <cell r="B31" t="str">
            <v>Устройство покрытия толщиной 9см  из м/з а/б смеси тип Б марки 1 с добавлением термоэлостопласта (2.5 кг/т  асфальтобетона</v>
          </cell>
          <cell r="C31" t="str">
            <v>м2</v>
          </cell>
          <cell r="D31">
            <v>26600</v>
          </cell>
          <cell r="E31">
            <v>0</v>
          </cell>
          <cell r="F31">
            <v>766.2</v>
          </cell>
        </row>
        <row r="32">
          <cell r="B32" t="str">
            <v>Лом асфальтобетона (возврат)</v>
          </cell>
          <cell r="C32" t="str">
            <v>тн</v>
          </cell>
          <cell r="D32">
            <v>1135.2</v>
          </cell>
          <cell r="E32">
            <v>0</v>
          </cell>
          <cell r="F32">
            <v>1190</v>
          </cell>
        </row>
        <row r="33">
          <cell r="B33" t="str">
            <v>Лотковые ряды, укрепленная отмостка</v>
          </cell>
          <cell r="E33">
            <v>0</v>
          </cell>
          <cell r="F33" t="str">
            <v xml:space="preserve"> </v>
          </cell>
        </row>
        <row r="34">
          <cell r="B34" t="str">
            <v>Устройство прослойки из геосинтетического материала</v>
          </cell>
          <cell r="C34" t="str">
            <v>м2</v>
          </cell>
          <cell r="D34">
            <v>5680</v>
          </cell>
          <cell r="E34">
            <v>0</v>
          </cell>
          <cell r="F34">
            <v>75.38</v>
          </cell>
        </row>
        <row r="35">
          <cell r="B35" t="str">
            <v>Устройство  двухслойного основания из песчано-гравийной смеси толщиной 42см</v>
          </cell>
          <cell r="C35" t="str">
            <v>м2</v>
          </cell>
          <cell r="D35">
            <v>5680</v>
          </cell>
          <cell r="E35">
            <v>0</v>
          </cell>
          <cell r="F35">
            <v>190.05</v>
          </cell>
        </row>
        <row r="36">
          <cell r="B36" t="str">
            <v>Устройство щебеночного основания с применением автогрейдера толщиной 20 см</v>
          </cell>
          <cell r="C36" t="str">
            <v>м2</v>
          </cell>
          <cell r="D36">
            <v>5680</v>
          </cell>
          <cell r="E36">
            <v>0</v>
          </cell>
          <cell r="F36">
            <v>260.02999999999997</v>
          </cell>
        </row>
        <row r="37">
          <cell r="B37" t="str">
            <v>Устройство полимербетонного канала Meadrain EN3070.0 с двумя глухими решетками</v>
          </cell>
          <cell r="C37" t="str">
            <v>мп</v>
          </cell>
          <cell r="D37">
            <v>255</v>
          </cell>
          <cell r="E37">
            <v>0</v>
          </cell>
          <cell r="F37">
            <v>25286.32</v>
          </cell>
        </row>
        <row r="38">
          <cell r="B38" t="str">
            <v>Устройство основания из черного щебня толщиной 20см</v>
          </cell>
          <cell r="C38" t="str">
            <v>м2</v>
          </cell>
          <cell r="D38">
            <v>5680</v>
          </cell>
          <cell r="E38">
            <v>0</v>
          </cell>
          <cell r="F38">
            <v>738.83</v>
          </cell>
        </row>
        <row r="39">
          <cell r="B39" t="str">
            <v xml:space="preserve">Устройство покрытия толщиной 10см  из м/з а/б смеси тип Б марки 1 с добавлением термоэлостопласта (2.5 кг/т  асфальтобетона) </v>
          </cell>
          <cell r="C39" t="str">
            <v>м2</v>
          </cell>
          <cell r="D39">
            <v>5160</v>
          </cell>
          <cell r="E39">
            <v>0</v>
          </cell>
          <cell r="F39">
            <v>846.22</v>
          </cell>
        </row>
        <row r="40">
          <cell r="B40" t="str">
            <v>Устройство пандусов</v>
          </cell>
          <cell r="E40">
            <v>0</v>
          </cell>
          <cell r="F40" t="str">
            <v xml:space="preserve"> </v>
          </cell>
        </row>
        <row r="41">
          <cell r="B41" t="str">
            <v xml:space="preserve">Устройство покрытия толщиной 8см  из м/з а/б смеси тип Б марки 1 с добавлением термоэлостопласта (2.5 кг/т  асфальтобетона </v>
          </cell>
          <cell r="C41" t="str">
            <v>м2</v>
          </cell>
          <cell r="D41">
            <v>3080</v>
          </cell>
          <cell r="E41">
            <v>0</v>
          </cell>
          <cell r="F41">
            <v>686.18</v>
          </cell>
        </row>
        <row r="42">
          <cell r="B42" t="str">
            <v>Нарезка швов</v>
          </cell>
          <cell r="E42">
            <v>0</v>
          </cell>
          <cell r="F42" t="str">
            <v xml:space="preserve"> </v>
          </cell>
        </row>
        <row r="43">
          <cell r="B43" t="str">
            <v>Нарезка швов в асфальтобетонном покрытии (с укладкой уплотнительного шнура и с заполнением швов мастикой</v>
          </cell>
          <cell r="C43" t="str">
            <v>мп</v>
          </cell>
          <cell r="D43">
            <v>3535</v>
          </cell>
          <cell r="E43">
            <v>0</v>
          </cell>
          <cell r="F43">
            <v>208.89</v>
          </cell>
        </row>
        <row r="44">
          <cell r="B44" t="str">
            <v>ТЕХНИЧЕСКОЕ ОБСЛУЖИВАНИЕ ВС И НАРУЖНОЕ ОСВЕЩЕНИЕ ПЕРРОНА (КАБЕЛЬНАЯ КАНАЛИЗАЦИЯ И КАБЕЛЬНЫЕ ПЕРЕХОДЫ</v>
          </cell>
          <cell r="E44">
            <v>0</v>
          </cell>
          <cell r="F44" t="str">
            <v xml:space="preserve"> </v>
          </cell>
        </row>
        <row r="45">
          <cell r="B45" t="str">
            <v>Кабельные переходы</v>
          </cell>
          <cell r="E45">
            <v>0</v>
          </cell>
          <cell r="F45" t="str">
            <v xml:space="preserve"> </v>
          </cell>
        </row>
        <row r="46">
          <cell r="B46" t="str">
            <v>Разборка цементнобетонного покрытия РД-1</v>
          </cell>
          <cell r="C46" t="str">
            <v>объект</v>
          </cell>
          <cell r="D46">
            <v>1</v>
          </cell>
          <cell r="E46">
            <v>0</v>
          </cell>
          <cell r="F46">
            <v>13506.6</v>
          </cell>
        </row>
        <row r="47">
          <cell r="B47" t="str">
            <v>Разборка асфальтобетонного покрытия укрепленных обочин РД-1</v>
          </cell>
          <cell r="C47" t="str">
            <v>объект</v>
          </cell>
          <cell r="D47">
            <v>1</v>
          </cell>
          <cell r="E47">
            <v>0</v>
          </cell>
          <cell r="F47">
            <v>3189.4</v>
          </cell>
        </row>
        <row r="48">
          <cell r="B48" t="str">
            <v>Восстановление покрытия</v>
          </cell>
          <cell r="C48" t="str">
            <v>объект</v>
          </cell>
          <cell r="D48">
            <v>1</v>
          </cell>
          <cell r="E48">
            <v>0</v>
          </cell>
          <cell r="F48">
            <v>200785.16</v>
          </cell>
        </row>
        <row r="49">
          <cell r="B49" t="str">
            <v>Устройство кабельных переходов</v>
          </cell>
          <cell r="C49" t="str">
            <v>объект</v>
          </cell>
          <cell r="D49">
            <v>1</v>
          </cell>
          <cell r="E49">
            <v>0</v>
          </cell>
          <cell r="F49">
            <v>210722.45</v>
          </cell>
        </row>
        <row r="50">
          <cell r="B50" t="str">
            <v>Кабельные колодцы ККС-5 ,  2шт</v>
          </cell>
          <cell r="C50" t="str">
            <v>объект</v>
          </cell>
          <cell r="D50">
            <v>1</v>
          </cell>
          <cell r="E50">
            <v>0</v>
          </cell>
          <cell r="F50">
            <v>130357.02</v>
          </cell>
        </row>
        <row r="51">
          <cell r="B51" t="str">
            <v>Устройство перепусков из ККС в СК</v>
          </cell>
          <cell r="C51" t="str">
            <v>объект</v>
          </cell>
          <cell r="D51">
            <v>1</v>
          </cell>
          <cell r="E51">
            <v>0</v>
          </cell>
          <cell r="F51">
            <v>23631.18</v>
          </cell>
        </row>
        <row r="52">
          <cell r="B52" t="str">
            <v>Кабельная канализация</v>
          </cell>
        </row>
        <row r="53">
          <cell r="B53" t="str">
            <v>Устройство кабельной канализации</v>
          </cell>
          <cell r="C53" t="str">
            <v>объект</v>
          </cell>
          <cell r="D53">
            <v>1</v>
          </cell>
          <cell r="E53">
            <v>0</v>
          </cell>
          <cell r="F53">
            <v>677417.68</v>
          </cell>
        </row>
        <row r="54">
          <cell r="B54" t="str">
            <v>Устройство перепусков из ККС в СК</v>
          </cell>
          <cell r="C54" t="str">
            <v>объект</v>
          </cell>
          <cell r="D54">
            <v>1</v>
          </cell>
          <cell r="E54">
            <v>0</v>
          </cell>
          <cell r="F54">
            <v>11837.01</v>
          </cell>
        </row>
        <row r="55">
          <cell r="B55" t="str">
            <v>Освещение и техническое обслуживание ВС на перроне</v>
          </cell>
          <cell r="E55">
            <v>0</v>
          </cell>
          <cell r="F55" t="str">
            <v xml:space="preserve"> </v>
          </cell>
        </row>
        <row r="56">
          <cell r="B56" t="str">
            <v>Оборудование в базовых ценах</v>
          </cell>
          <cell r="C56" t="str">
            <v>объект</v>
          </cell>
          <cell r="D56">
            <v>1</v>
          </cell>
          <cell r="E56">
            <v>0</v>
          </cell>
          <cell r="F56">
            <v>15893470.539999999</v>
          </cell>
        </row>
        <row r="57">
          <cell r="B57" t="str">
            <v>Монтажные работы</v>
          </cell>
          <cell r="C57" t="str">
            <v>объект</v>
          </cell>
          <cell r="D57">
            <v>1</v>
          </cell>
          <cell r="E57">
            <v>0</v>
          </cell>
          <cell r="F57">
            <v>6590344.4699999997</v>
          </cell>
        </row>
        <row r="58">
          <cell r="B58" t="str">
            <v>Строительные работы</v>
          </cell>
          <cell r="C58" t="str">
            <v>объект</v>
          </cell>
          <cell r="D58">
            <v>1</v>
          </cell>
          <cell r="E58">
            <v>0</v>
          </cell>
          <cell r="F58">
            <v>506936.84</v>
          </cell>
        </row>
        <row r="59">
          <cell r="B59" t="str">
            <v>Заземляющие устройства для самолетов и прожекторных мачт</v>
          </cell>
          <cell r="E59">
            <v>0</v>
          </cell>
          <cell r="F59" t="str">
            <v xml:space="preserve"> </v>
          </cell>
        </row>
        <row r="60">
          <cell r="B60" t="str">
            <v>Строительные работы</v>
          </cell>
          <cell r="C60" t="str">
            <v>объект</v>
          </cell>
          <cell r="D60">
            <v>1</v>
          </cell>
          <cell r="E60">
            <v>0</v>
          </cell>
          <cell r="F60">
            <v>71830.179999999993</v>
          </cell>
        </row>
        <row r="61">
          <cell r="B61" t="str">
            <v>Фундаменты под силовые и распределительные колонки</v>
          </cell>
          <cell r="E61">
            <v>0</v>
          </cell>
          <cell r="F61" t="str">
            <v xml:space="preserve"> </v>
          </cell>
        </row>
        <row r="62">
          <cell r="B62" t="str">
            <v>СК-18- 1шт, СК-19 - 1шт</v>
          </cell>
          <cell r="C62" t="str">
            <v>объект</v>
          </cell>
          <cell r="D62">
            <v>1</v>
          </cell>
          <cell r="E62">
            <v>0</v>
          </cell>
          <cell r="F62">
            <v>40155.949999999997</v>
          </cell>
        </row>
        <row r="63">
          <cell r="B63" t="str">
            <v>Фундаменты-приямки под распределительные колонки -2 шт</v>
          </cell>
          <cell r="C63" t="str">
            <v>объект</v>
          </cell>
          <cell r="D63">
            <v>1</v>
          </cell>
          <cell r="E63">
            <v>0</v>
          </cell>
          <cell r="F63">
            <v>102728.36</v>
          </cell>
        </row>
        <row r="64">
          <cell r="B64" t="str">
            <v>ИТОГО по главе 2</v>
          </cell>
          <cell r="E64">
            <v>0</v>
          </cell>
          <cell r="F64">
            <v>0</v>
          </cell>
        </row>
        <row r="65">
          <cell r="B65" t="str">
            <v>ИТОГО ПО ГЛАВАМ 1-2</v>
          </cell>
          <cell r="E65">
            <v>0</v>
          </cell>
          <cell r="F65" t="str">
            <v xml:space="preserve"> </v>
          </cell>
        </row>
        <row r="66">
          <cell r="B66" t="str">
            <v>ГЛАВА 3</v>
          </cell>
          <cell r="E66">
            <v>0</v>
          </cell>
          <cell r="F66" t="str">
            <v xml:space="preserve"> </v>
          </cell>
        </row>
        <row r="67">
          <cell r="B67" t="str">
            <v>ОБЪЕКТЫ ПОДСОБНОГО НАЗНАЧЕНИЯ</v>
          </cell>
          <cell r="E67">
            <v>0</v>
          </cell>
          <cell r="F67" t="str">
            <v xml:space="preserve"> </v>
          </cell>
        </row>
        <row r="68">
          <cell r="B68" t="str">
            <v>КПП-1 с караульным помещением</v>
          </cell>
          <cell r="E68">
            <v>0</v>
          </cell>
          <cell r="F68" t="str">
            <v xml:space="preserve"> </v>
          </cell>
        </row>
        <row r="69">
          <cell r="B69" t="str">
            <v>Общестроительные работы</v>
          </cell>
          <cell r="E69">
            <v>0</v>
          </cell>
          <cell r="F69" t="str">
            <v xml:space="preserve"> </v>
          </cell>
        </row>
        <row r="70">
          <cell r="B70" t="str">
            <v>Земляные работы, свайное основание и устройство монолитной плиты Пм1</v>
          </cell>
          <cell r="C70" t="str">
            <v>объект</v>
          </cell>
          <cell r="D70">
            <v>1</v>
          </cell>
          <cell r="E70">
            <v>0</v>
          </cell>
          <cell r="F70">
            <v>2622986.5699999998</v>
          </cell>
        </row>
        <row r="71">
          <cell r="B71" t="str">
            <v>Металлоконструкции</v>
          </cell>
          <cell r="C71" t="str">
            <v>объект</v>
          </cell>
          <cell r="D71">
            <v>1</v>
          </cell>
          <cell r="E71">
            <v>0</v>
          </cell>
          <cell r="F71">
            <v>1255462.6599999999</v>
          </cell>
        </row>
        <row r="72">
          <cell r="B72" t="str">
            <v>Общестроительные работы</v>
          </cell>
          <cell r="C72" t="str">
            <v>объект</v>
          </cell>
          <cell r="D72">
            <v>1</v>
          </cell>
          <cell r="E72">
            <v>0</v>
          </cell>
          <cell r="F72">
            <v>6457344.6200000001</v>
          </cell>
        </row>
        <row r="73">
          <cell r="B73" t="str">
            <v>Силовое оборудование КПП-1 с караульным помещением</v>
          </cell>
          <cell r="E73">
            <v>0</v>
          </cell>
          <cell r="F73" t="str">
            <v xml:space="preserve"> </v>
          </cell>
        </row>
        <row r="74">
          <cell r="B74" t="str">
            <v>Оборудование в базовых ценах</v>
          </cell>
          <cell r="C74" t="str">
            <v>объект</v>
          </cell>
          <cell r="D74">
            <v>1</v>
          </cell>
          <cell r="E74">
            <v>0</v>
          </cell>
          <cell r="F74">
            <v>111488.31</v>
          </cell>
        </row>
        <row r="75">
          <cell r="B75" t="str">
            <v>Материалы в базовых ценах</v>
          </cell>
          <cell r="C75" t="str">
            <v>объект</v>
          </cell>
          <cell r="D75">
            <v>1</v>
          </cell>
          <cell r="E75">
            <v>0</v>
          </cell>
          <cell r="F75">
            <v>253139.02</v>
          </cell>
        </row>
        <row r="76">
          <cell r="B76" t="str">
            <v>Монтажные работы</v>
          </cell>
          <cell r="C76" t="str">
            <v>объект</v>
          </cell>
          <cell r="D76">
            <v>1</v>
          </cell>
          <cell r="E76">
            <v>0</v>
          </cell>
          <cell r="F76">
            <v>532944.5</v>
          </cell>
        </row>
        <row r="77">
          <cell r="B77" t="str">
            <v>Строительные работы</v>
          </cell>
          <cell r="C77" t="str">
            <v>объект</v>
          </cell>
          <cell r="D77">
            <v>1</v>
          </cell>
          <cell r="E77">
            <v>0</v>
          </cell>
          <cell r="F77">
            <v>23816</v>
          </cell>
        </row>
        <row r="78">
          <cell r="B78" t="str">
            <v>Электроосвещение КПП-1 с караульным помещением</v>
          </cell>
          <cell r="E78">
            <v>0</v>
          </cell>
          <cell r="F78" t="str">
            <v xml:space="preserve"> </v>
          </cell>
        </row>
        <row r="79">
          <cell r="B79" t="str">
            <v>Оборудование в базовых ценах</v>
          </cell>
          <cell r="C79" t="str">
            <v>объект</v>
          </cell>
          <cell r="D79">
            <v>1</v>
          </cell>
          <cell r="E79">
            <v>0</v>
          </cell>
          <cell r="F79">
            <v>5122.72</v>
          </cell>
        </row>
        <row r="80">
          <cell r="B80" t="str">
            <v>Материалы в базовых ценах</v>
          </cell>
          <cell r="C80" t="str">
            <v>объект</v>
          </cell>
          <cell r="D80">
            <v>1</v>
          </cell>
          <cell r="E80">
            <v>0</v>
          </cell>
          <cell r="F80">
            <v>168671.54</v>
          </cell>
        </row>
        <row r="81">
          <cell r="B81" t="str">
            <v>Монтажные работы</v>
          </cell>
          <cell r="C81" t="str">
            <v>объект</v>
          </cell>
          <cell r="D81">
            <v>1</v>
          </cell>
          <cell r="E81">
            <v>0</v>
          </cell>
          <cell r="F81">
            <v>375722.5</v>
          </cell>
        </row>
        <row r="82">
          <cell r="B82" t="str">
            <v>Водопровод, канализация. КПП-1</v>
          </cell>
          <cell r="E82">
            <v>0</v>
          </cell>
          <cell r="F82" t="str">
            <v xml:space="preserve"> </v>
          </cell>
        </row>
        <row r="83">
          <cell r="B83" t="str">
            <v>Водопровод хозяйственно-питьевой (В1)</v>
          </cell>
          <cell r="C83" t="str">
            <v>объект</v>
          </cell>
          <cell r="D83">
            <v>1</v>
          </cell>
          <cell r="E83">
            <v>0</v>
          </cell>
          <cell r="F83" t="str">
            <v xml:space="preserve"> </v>
          </cell>
        </row>
        <row r="84">
          <cell r="B84" t="str">
            <v>строительные и монтажные работы</v>
          </cell>
          <cell r="C84" t="str">
            <v>объект</v>
          </cell>
          <cell r="D84">
            <v>1</v>
          </cell>
          <cell r="E84">
            <v>0</v>
          </cell>
          <cell r="F84">
            <v>32409.63</v>
          </cell>
        </row>
        <row r="85">
          <cell r="B85" t="str">
            <v>Оборудование</v>
          </cell>
          <cell r="C85" t="str">
            <v>объект</v>
          </cell>
          <cell r="D85">
            <v>1</v>
          </cell>
          <cell r="E85">
            <v>0</v>
          </cell>
          <cell r="F85">
            <v>7891.75</v>
          </cell>
        </row>
        <row r="86">
          <cell r="B86" t="str">
            <v>Канализация бытовая (К1)</v>
          </cell>
          <cell r="C86" t="str">
            <v>объект</v>
          </cell>
          <cell r="D86">
            <v>1</v>
          </cell>
          <cell r="E86">
            <v>0</v>
          </cell>
          <cell r="F86">
            <v>27551.599999999999</v>
          </cell>
        </row>
        <row r="87">
          <cell r="B87" t="str">
            <v>Отопление, теплоснабжение. КПП-1</v>
          </cell>
          <cell r="E87">
            <v>0</v>
          </cell>
          <cell r="F87" t="str">
            <v xml:space="preserve"> </v>
          </cell>
        </row>
        <row r="88">
          <cell r="B88" t="str">
            <v>Отопление</v>
          </cell>
          <cell r="C88" t="str">
            <v>объект</v>
          </cell>
          <cell r="D88">
            <v>1</v>
          </cell>
          <cell r="E88">
            <v>0</v>
          </cell>
          <cell r="F88" t="str">
            <v xml:space="preserve"> </v>
          </cell>
        </row>
        <row r="89">
          <cell r="B89" t="str">
            <v>строительные и монтажные работы</v>
          </cell>
          <cell r="C89" t="str">
            <v>объект</v>
          </cell>
          <cell r="D89">
            <v>1</v>
          </cell>
          <cell r="E89">
            <v>0</v>
          </cell>
          <cell r="F89">
            <v>123584.6</v>
          </cell>
        </row>
        <row r="90">
          <cell r="B90" t="str">
            <v>Оборудование</v>
          </cell>
          <cell r="C90" t="str">
            <v>объект</v>
          </cell>
          <cell r="D90">
            <v>1</v>
          </cell>
          <cell r="E90">
            <v>0</v>
          </cell>
          <cell r="F90">
            <v>11560.73</v>
          </cell>
        </row>
        <row r="91">
          <cell r="B91" t="str">
            <v>Теплоснабжение</v>
          </cell>
          <cell r="C91" t="str">
            <v>объект</v>
          </cell>
          <cell r="D91">
            <v>1</v>
          </cell>
          <cell r="E91">
            <v>0</v>
          </cell>
          <cell r="F91">
            <v>13725.72</v>
          </cell>
        </row>
        <row r="92">
          <cell r="B92" t="str">
            <v>Досмотровое оборудование КПП-1</v>
          </cell>
          <cell r="E92">
            <v>0</v>
          </cell>
          <cell r="F92" t="str">
            <v xml:space="preserve"> </v>
          </cell>
        </row>
        <row r="93">
          <cell r="B93" t="str">
            <v>Оборудование</v>
          </cell>
          <cell r="C93" t="str">
            <v>объект</v>
          </cell>
          <cell r="D93">
            <v>1</v>
          </cell>
          <cell r="E93">
            <v>0</v>
          </cell>
          <cell r="F93">
            <v>1784712.93</v>
          </cell>
        </row>
        <row r="94">
          <cell r="B94" t="str">
            <v>Монтажные работы</v>
          </cell>
          <cell r="C94" t="str">
            <v>объект</v>
          </cell>
          <cell r="D94">
            <v>1</v>
          </cell>
          <cell r="E94">
            <v>0</v>
          </cell>
          <cell r="F94">
            <v>27188.05</v>
          </cell>
        </row>
        <row r="95">
          <cell r="B95" t="str">
            <v>Оборудование комнаты приема пищи. КПП-1</v>
          </cell>
          <cell r="E95">
            <v>0</v>
          </cell>
          <cell r="F95" t="str">
            <v xml:space="preserve"> </v>
          </cell>
        </row>
        <row r="96">
          <cell r="B96" t="str">
            <v>Оборудование</v>
          </cell>
          <cell r="C96" t="str">
            <v>объект</v>
          </cell>
          <cell r="D96">
            <v>1</v>
          </cell>
          <cell r="E96">
            <v>0</v>
          </cell>
          <cell r="F96">
            <v>19694.77</v>
          </cell>
        </row>
        <row r="97">
          <cell r="B97" t="str">
            <v>Монтажные работы</v>
          </cell>
          <cell r="C97" t="str">
            <v>объект</v>
          </cell>
          <cell r="D97">
            <v>1</v>
          </cell>
          <cell r="E97">
            <v>0</v>
          </cell>
          <cell r="F97">
            <v>368.89</v>
          </cell>
        </row>
        <row r="98">
          <cell r="B98" t="str">
            <v>Интегрированная система безопасности в КПП-1 с караульным помещением</v>
          </cell>
          <cell r="E98">
            <v>0</v>
          </cell>
          <cell r="F98" t="str">
            <v xml:space="preserve"> </v>
          </cell>
        </row>
        <row r="99">
          <cell r="B99" t="str">
            <v>Оборудование в базовых ценах</v>
          </cell>
          <cell r="C99" t="str">
            <v>объект</v>
          </cell>
          <cell r="D99">
            <v>1</v>
          </cell>
          <cell r="E99">
            <v>0</v>
          </cell>
          <cell r="F99">
            <v>1907138.93</v>
          </cell>
        </row>
        <row r="100">
          <cell r="B100" t="str">
            <v>Материалы  в базовых ценах</v>
          </cell>
          <cell r="C100" t="str">
            <v>объект</v>
          </cell>
          <cell r="D100">
            <v>1</v>
          </cell>
          <cell r="E100">
            <v>0</v>
          </cell>
          <cell r="F100">
            <v>1701.91</v>
          </cell>
        </row>
        <row r="101">
          <cell r="B101" t="str">
            <v>Монтажные работы</v>
          </cell>
          <cell r="C101" t="str">
            <v>объект</v>
          </cell>
          <cell r="D101">
            <v>1</v>
          </cell>
          <cell r="E101">
            <v>0</v>
          </cell>
          <cell r="F101">
            <v>53675.39</v>
          </cell>
        </row>
        <row r="102">
          <cell r="B102" t="str">
            <v>Вентиляция, кондиционирование. КПП-1</v>
          </cell>
          <cell r="E102">
            <v>0</v>
          </cell>
          <cell r="F102" t="str">
            <v xml:space="preserve"> </v>
          </cell>
        </row>
        <row r="103">
          <cell r="B103" t="str">
            <v>Вентиляция</v>
          </cell>
          <cell r="E103">
            <v>0</v>
          </cell>
          <cell r="F103" t="str">
            <v xml:space="preserve"> </v>
          </cell>
        </row>
        <row r="104">
          <cell r="B104" t="str">
            <v>строительные и монтажные работы</v>
          </cell>
          <cell r="C104" t="str">
            <v>объект</v>
          </cell>
          <cell r="D104">
            <v>1</v>
          </cell>
          <cell r="E104">
            <v>0</v>
          </cell>
          <cell r="F104">
            <v>1011691.98</v>
          </cell>
        </row>
        <row r="105">
          <cell r="B105" t="str">
            <v>Оборудование</v>
          </cell>
          <cell r="C105" t="str">
            <v>объект</v>
          </cell>
          <cell r="D105">
            <v>1</v>
          </cell>
          <cell r="E105">
            <v>0</v>
          </cell>
          <cell r="F105">
            <v>505089.47</v>
          </cell>
        </row>
        <row r="106">
          <cell r="B106" t="str">
            <v xml:space="preserve">Кондиционирование </v>
          </cell>
          <cell r="E106">
            <v>0</v>
          </cell>
          <cell r="F106" t="str">
            <v xml:space="preserve"> </v>
          </cell>
        </row>
        <row r="107">
          <cell r="B107" t="str">
            <v>строительные и монтажные работы</v>
          </cell>
          <cell r="C107" t="str">
            <v>объект</v>
          </cell>
          <cell r="D107">
            <v>1</v>
          </cell>
          <cell r="E107">
            <v>0</v>
          </cell>
          <cell r="F107">
            <v>748209.78</v>
          </cell>
        </row>
        <row r="108">
          <cell r="B108" t="str">
            <v>Оборудование</v>
          </cell>
          <cell r="C108" t="str">
            <v>объект</v>
          </cell>
          <cell r="D108">
            <v>1</v>
          </cell>
          <cell r="E108">
            <v>0</v>
          </cell>
          <cell r="F108">
            <v>3232139.96</v>
          </cell>
        </row>
        <row r="109">
          <cell r="B109" t="str">
            <v>Автоматизированный тепловой пункт у узлом учета тепловой энергии. КПП-1</v>
          </cell>
          <cell r="E109">
            <v>0</v>
          </cell>
          <cell r="F109" t="str">
            <v xml:space="preserve"> </v>
          </cell>
        </row>
        <row r="110">
          <cell r="B110" t="str">
            <v>Автоматизированный тепловой пункт</v>
          </cell>
          <cell r="E110">
            <v>0</v>
          </cell>
          <cell r="F110" t="str">
            <v xml:space="preserve"> </v>
          </cell>
        </row>
        <row r="111">
          <cell r="B111" t="str">
            <v>строительные и монтажные работы</v>
          </cell>
          <cell r="C111" t="str">
            <v>объект</v>
          </cell>
          <cell r="D111">
            <v>1</v>
          </cell>
          <cell r="E111">
            <v>0</v>
          </cell>
          <cell r="F111">
            <v>136888.85</v>
          </cell>
        </row>
        <row r="112">
          <cell r="B112" t="str">
            <v>Оборудование</v>
          </cell>
          <cell r="C112" t="str">
            <v>объект</v>
          </cell>
          <cell r="D112">
            <v>1</v>
          </cell>
          <cell r="E112">
            <v>0</v>
          </cell>
          <cell r="F112">
            <v>2349007.85</v>
          </cell>
        </row>
        <row r="113">
          <cell r="B113" t="str">
            <v>Вертикальная планировка. КПП-1 с караульным помещением</v>
          </cell>
          <cell r="E113">
            <v>0</v>
          </cell>
          <cell r="F113" t="str">
            <v xml:space="preserve"> </v>
          </cell>
        </row>
        <row r="114">
          <cell r="B114" t="str">
            <v>Демонтажные работы</v>
          </cell>
          <cell r="C114" t="str">
            <v>объект</v>
          </cell>
          <cell r="D114">
            <v>1</v>
          </cell>
          <cell r="E114">
            <v>0</v>
          </cell>
          <cell r="F114">
            <v>82591.649999999994</v>
          </cell>
        </row>
        <row r="115">
          <cell r="B115" t="str">
            <v>Земляные работы</v>
          </cell>
          <cell r="C115" t="str">
            <v>объект</v>
          </cell>
          <cell r="D115">
            <v>1</v>
          </cell>
          <cell r="E115">
            <v>0</v>
          </cell>
          <cell r="F115">
            <v>218389.91</v>
          </cell>
        </row>
        <row r="116">
          <cell r="B116" t="str">
            <v>Устройство тротуара из бетонных тротуарных плит</v>
          </cell>
          <cell r="C116" t="str">
            <v>объект</v>
          </cell>
          <cell r="D116">
            <v>1</v>
          </cell>
          <cell r="E116">
            <v>0</v>
          </cell>
          <cell r="F116">
            <v>169698.94</v>
          </cell>
        </row>
        <row r="117">
          <cell r="B117" t="str">
            <v>Устройство газона</v>
          </cell>
          <cell r="C117" t="str">
            <v>объект</v>
          </cell>
          <cell r="D117">
            <v>1</v>
          </cell>
          <cell r="E117">
            <v>0</v>
          </cell>
          <cell r="F117">
            <v>132357.51</v>
          </cell>
        </row>
        <row r="118">
          <cell r="B118" t="str">
            <v>Пожарная сигнализация,  КПП-1 с караульным помещением</v>
          </cell>
          <cell r="E118">
            <v>0</v>
          </cell>
          <cell r="F118" t="str">
            <v xml:space="preserve"> </v>
          </cell>
        </row>
        <row r="119">
          <cell r="B119" t="str">
            <v>Оборудование в базовых ценах</v>
          </cell>
          <cell r="C119" t="str">
            <v>объект</v>
          </cell>
          <cell r="D119">
            <v>1</v>
          </cell>
          <cell r="E119">
            <v>0</v>
          </cell>
          <cell r="F119">
            <v>12633.73</v>
          </cell>
        </row>
        <row r="120">
          <cell r="B120" t="str">
            <v>Материалы  в базовых ценах</v>
          </cell>
          <cell r="C120" t="str">
            <v>объект</v>
          </cell>
          <cell r="D120">
            <v>1</v>
          </cell>
          <cell r="E120">
            <v>0</v>
          </cell>
          <cell r="F120">
            <v>12893.27</v>
          </cell>
        </row>
        <row r="121">
          <cell r="B121" t="str">
            <v>Монтажные работы</v>
          </cell>
          <cell r="C121" t="str">
            <v>объект</v>
          </cell>
          <cell r="D121">
            <v>1</v>
          </cell>
          <cell r="E121">
            <v>0</v>
          </cell>
          <cell r="F121">
            <v>46962.71</v>
          </cell>
        </row>
        <row r="122">
          <cell r="B122" t="str">
            <v>КПП-2,  II ЭТАП РЕКОНСТРУКЦИИ</v>
          </cell>
          <cell r="E122">
            <v>0</v>
          </cell>
          <cell r="F122" t="str">
            <v xml:space="preserve"> </v>
          </cell>
        </row>
        <row r="123">
          <cell r="B123" t="str">
            <v>Отопление, вентиляция, кондиционирование. КПП-2</v>
          </cell>
          <cell r="E123">
            <v>0</v>
          </cell>
          <cell r="F123" t="str">
            <v xml:space="preserve"> </v>
          </cell>
        </row>
        <row r="124">
          <cell r="B124" t="str">
            <v>Отопление</v>
          </cell>
          <cell r="C124" t="str">
            <v>объект</v>
          </cell>
          <cell r="E124">
            <v>0</v>
          </cell>
          <cell r="F124" t="str">
            <v xml:space="preserve"> </v>
          </cell>
        </row>
        <row r="125">
          <cell r="B125" t="str">
            <v>строительные и монтажные работы</v>
          </cell>
          <cell r="C125" t="str">
            <v>объект</v>
          </cell>
          <cell r="D125">
            <v>1</v>
          </cell>
          <cell r="E125">
            <v>0</v>
          </cell>
          <cell r="F125">
            <v>4320.59</v>
          </cell>
        </row>
        <row r="126">
          <cell r="B126" t="str">
            <v>Оборудование</v>
          </cell>
          <cell r="C126" t="str">
            <v>объект</v>
          </cell>
          <cell r="D126">
            <v>1</v>
          </cell>
          <cell r="E126">
            <v>0</v>
          </cell>
          <cell r="F126">
            <v>39354.92</v>
          </cell>
        </row>
        <row r="127">
          <cell r="B127" t="str">
            <v>Вентиляция</v>
          </cell>
          <cell r="C127" t="str">
            <v>объект</v>
          </cell>
          <cell r="D127">
            <v>1</v>
          </cell>
          <cell r="E127">
            <v>0</v>
          </cell>
          <cell r="F127">
            <v>20802.05</v>
          </cell>
        </row>
        <row r="128">
          <cell r="B128" t="str">
            <v>Кондиционирование</v>
          </cell>
          <cell r="C128" t="str">
            <v>объект</v>
          </cell>
          <cell r="E128">
            <v>0</v>
          </cell>
        </row>
        <row r="129">
          <cell r="B129" t="str">
            <v>строительные и монтажные работы</v>
          </cell>
          <cell r="C129" t="str">
            <v>объект</v>
          </cell>
          <cell r="D129">
            <v>1</v>
          </cell>
          <cell r="E129">
            <v>0</v>
          </cell>
          <cell r="F129">
            <v>20032.8</v>
          </cell>
        </row>
        <row r="130">
          <cell r="B130" t="str">
            <v>Оборудование</v>
          </cell>
          <cell r="C130" t="str">
            <v>объект</v>
          </cell>
          <cell r="D130">
            <v>1</v>
          </cell>
          <cell r="E130">
            <v>0</v>
          </cell>
          <cell r="F130">
            <v>388668.82</v>
          </cell>
        </row>
        <row r="131">
          <cell r="B131" t="str">
            <v>Водопровод, канализация. КПП-2</v>
          </cell>
          <cell r="E131">
            <v>0</v>
          </cell>
          <cell r="F131" t="str">
            <v xml:space="preserve"> </v>
          </cell>
        </row>
        <row r="132">
          <cell r="B132" t="str">
            <v>Водопровод хозяйственно-питьевой (В1)</v>
          </cell>
          <cell r="C132" t="str">
            <v>объект</v>
          </cell>
          <cell r="D132">
            <v>1</v>
          </cell>
          <cell r="E132">
            <v>0</v>
          </cell>
          <cell r="F132" t="str">
            <v xml:space="preserve"> </v>
          </cell>
        </row>
        <row r="133">
          <cell r="B133" t="str">
            <v>строительные и монтажные работы</v>
          </cell>
          <cell r="C133" t="str">
            <v>объект</v>
          </cell>
          <cell r="D133">
            <v>1</v>
          </cell>
          <cell r="E133">
            <v>0</v>
          </cell>
          <cell r="F133">
            <v>22282.7</v>
          </cell>
        </row>
        <row r="134">
          <cell r="B134" t="str">
            <v>Оборудование</v>
          </cell>
          <cell r="C134" t="str">
            <v>объект</v>
          </cell>
          <cell r="D134">
            <v>1</v>
          </cell>
          <cell r="E134">
            <v>0</v>
          </cell>
          <cell r="F134">
            <v>3842.04</v>
          </cell>
        </row>
        <row r="135">
          <cell r="B135" t="str">
            <v>Канализация бытовая (К1)</v>
          </cell>
          <cell r="C135" t="str">
            <v>объект</v>
          </cell>
          <cell r="D135">
            <v>1</v>
          </cell>
          <cell r="E135">
            <v>0</v>
          </cell>
          <cell r="F135">
            <v>9542.17</v>
          </cell>
        </row>
        <row r="136">
          <cell r="B136" t="str">
            <v>Интегрированная система безопасности в КПП-2</v>
          </cell>
          <cell r="E136">
            <v>0</v>
          </cell>
          <cell r="F136" t="str">
            <v xml:space="preserve"> </v>
          </cell>
        </row>
        <row r="137">
          <cell r="B137" t="str">
            <v>Оборудование в базовых ценах</v>
          </cell>
          <cell r="C137" t="str">
            <v>объект</v>
          </cell>
          <cell r="D137">
            <v>1</v>
          </cell>
          <cell r="E137">
            <v>0</v>
          </cell>
          <cell r="F137">
            <v>243225.2</v>
          </cell>
        </row>
        <row r="138">
          <cell r="B138" t="str">
            <v>Материалы  в базовых ценах</v>
          </cell>
          <cell r="C138" t="str">
            <v>объект</v>
          </cell>
          <cell r="D138">
            <v>1</v>
          </cell>
          <cell r="E138">
            <v>0</v>
          </cell>
          <cell r="F138">
            <v>853.61</v>
          </cell>
        </row>
        <row r="139">
          <cell r="B139" t="str">
            <v>Монтажные работы</v>
          </cell>
          <cell r="C139" t="str">
            <v>объект</v>
          </cell>
          <cell r="D139">
            <v>1</v>
          </cell>
          <cell r="E139">
            <v>0</v>
          </cell>
          <cell r="F139">
            <v>31814.28</v>
          </cell>
        </row>
        <row r="140">
          <cell r="B140" t="str">
            <v xml:space="preserve">Вертикальная планировка. КПП-2 </v>
          </cell>
          <cell r="E140">
            <v>0</v>
          </cell>
          <cell r="F140" t="str">
            <v xml:space="preserve"> </v>
          </cell>
        </row>
        <row r="141">
          <cell r="B141" t="str">
            <v>Земляные работы</v>
          </cell>
          <cell r="C141" t="str">
            <v>объект</v>
          </cell>
          <cell r="D141">
            <v>1</v>
          </cell>
          <cell r="E141">
            <v>0</v>
          </cell>
          <cell r="F141">
            <v>43985.68</v>
          </cell>
        </row>
        <row r="142">
          <cell r="B142" t="str">
            <v>Устройство тротуара из бетонных тротуарных плит</v>
          </cell>
          <cell r="C142" t="str">
            <v>объект</v>
          </cell>
          <cell r="D142">
            <v>1</v>
          </cell>
          <cell r="E142">
            <v>0</v>
          </cell>
          <cell r="F142">
            <v>93693.47</v>
          </cell>
        </row>
        <row r="143">
          <cell r="B143" t="str">
            <v>Устройство газона, укрепление откосов насыпи посевом трав</v>
          </cell>
          <cell r="C143" t="str">
            <v>объект</v>
          </cell>
          <cell r="D143">
            <v>1</v>
          </cell>
          <cell r="E143">
            <v>0</v>
          </cell>
          <cell r="F143">
            <v>10221.870000000001</v>
          </cell>
        </row>
        <row r="144">
          <cell r="B144" t="str">
            <v>Общестроительные работы</v>
          </cell>
          <cell r="E144">
            <v>0</v>
          </cell>
          <cell r="F144" t="str">
            <v xml:space="preserve"> </v>
          </cell>
        </row>
        <row r="145">
          <cell r="B145" t="str">
            <v>Земляные работы и устройство монолитной плиты Пм3</v>
          </cell>
          <cell r="C145" t="str">
            <v>объект</v>
          </cell>
          <cell r="D145">
            <v>1</v>
          </cell>
          <cell r="E145">
            <v>0</v>
          </cell>
          <cell r="F145">
            <v>580291.81999999995</v>
          </cell>
        </row>
        <row r="146">
          <cell r="E146">
            <v>0</v>
          </cell>
        </row>
        <row r="147">
          <cell r="E147">
            <v>0</v>
          </cell>
        </row>
        <row r="148">
          <cell r="B148" t="str">
            <v>Металлоконструкции</v>
          </cell>
          <cell r="C148" t="str">
            <v>объект</v>
          </cell>
          <cell r="D148">
            <v>1</v>
          </cell>
          <cell r="E148">
            <v>0</v>
          </cell>
          <cell r="F148">
            <v>392420.07</v>
          </cell>
        </row>
        <row r="149">
          <cell r="B149" t="str">
            <v>Общестроительные работы</v>
          </cell>
          <cell r="C149" t="str">
            <v>объект</v>
          </cell>
          <cell r="D149">
            <v>1</v>
          </cell>
          <cell r="E149">
            <v>0</v>
          </cell>
          <cell r="F149">
            <v>1428849.93</v>
          </cell>
        </row>
        <row r="150">
          <cell r="B150" t="str">
            <v xml:space="preserve">Силовое оборудование КПП-2 </v>
          </cell>
          <cell r="E150">
            <v>0</v>
          </cell>
          <cell r="F150" t="str">
            <v xml:space="preserve"> </v>
          </cell>
        </row>
        <row r="151">
          <cell r="B151" t="str">
            <v>Оборудование в базовых ценах</v>
          </cell>
          <cell r="C151" t="str">
            <v>объект</v>
          </cell>
          <cell r="D151">
            <v>1</v>
          </cell>
          <cell r="E151">
            <v>0</v>
          </cell>
          <cell r="F151">
            <v>70229.679999999993</v>
          </cell>
        </row>
        <row r="152">
          <cell r="B152" t="str">
            <v>Материалы  в базовых ценах</v>
          </cell>
          <cell r="C152" t="str">
            <v>объект</v>
          </cell>
          <cell r="D152">
            <v>1</v>
          </cell>
          <cell r="E152">
            <v>0</v>
          </cell>
          <cell r="F152">
            <v>135977.32999999999</v>
          </cell>
        </row>
        <row r="153">
          <cell r="B153" t="str">
            <v>Монтажные работы</v>
          </cell>
          <cell r="C153" t="str">
            <v>объект</v>
          </cell>
          <cell r="D153">
            <v>1</v>
          </cell>
          <cell r="E153">
            <v>0</v>
          </cell>
          <cell r="F153">
            <v>332542.93</v>
          </cell>
        </row>
        <row r="154">
          <cell r="B154" t="str">
            <v>Строительные работы</v>
          </cell>
          <cell r="C154" t="str">
            <v>объект</v>
          </cell>
          <cell r="D154">
            <v>1</v>
          </cell>
          <cell r="E154">
            <v>0</v>
          </cell>
          <cell r="F154">
            <v>14068.27</v>
          </cell>
        </row>
        <row r="155">
          <cell r="B155" t="str">
            <v>Досмотровое оборудование КПП-2</v>
          </cell>
          <cell r="E155">
            <v>0</v>
          </cell>
          <cell r="F155" t="str">
            <v xml:space="preserve"> </v>
          </cell>
        </row>
        <row r="156">
          <cell r="B156" t="str">
            <v>Оборудование</v>
          </cell>
          <cell r="C156" t="str">
            <v>объект</v>
          </cell>
          <cell r="D156">
            <v>1</v>
          </cell>
          <cell r="E156">
            <v>0</v>
          </cell>
          <cell r="F156">
            <v>1784712.93</v>
          </cell>
        </row>
        <row r="157">
          <cell r="B157" t="str">
            <v>Монтажные работы</v>
          </cell>
          <cell r="C157" t="str">
            <v>объект</v>
          </cell>
          <cell r="D157">
            <v>1</v>
          </cell>
          <cell r="E157">
            <v>0</v>
          </cell>
          <cell r="F157">
            <v>27188.05</v>
          </cell>
        </row>
        <row r="158">
          <cell r="B158" t="str">
            <v xml:space="preserve">Пожарная сигнализация,  КПП-2 </v>
          </cell>
          <cell r="E158">
            <v>0</v>
          </cell>
          <cell r="F158" t="str">
            <v xml:space="preserve"> </v>
          </cell>
        </row>
        <row r="159">
          <cell r="B159" t="str">
            <v>Оборудование в базовых ценах</v>
          </cell>
          <cell r="C159" t="str">
            <v>объект</v>
          </cell>
          <cell r="D159">
            <v>1</v>
          </cell>
          <cell r="E159">
            <v>0</v>
          </cell>
          <cell r="F159">
            <v>12633.73</v>
          </cell>
        </row>
        <row r="160">
          <cell r="B160" t="str">
            <v>Материалы  в базовых ценах</v>
          </cell>
          <cell r="C160" t="str">
            <v>объект</v>
          </cell>
          <cell r="D160">
            <v>1</v>
          </cell>
          <cell r="E160">
            <v>0</v>
          </cell>
          <cell r="F160">
            <v>12893.27</v>
          </cell>
        </row>
        <row r="161">
          <cell r="B161" t="str">
            <v>Монтажные работы</v>
          </cell>
          <cell r="C161" t="str">
            <v>объект</v>
          </cell>
          <cell r="D161">
            <v>1</v>
          </cell>
          <cell r="E161">
            <v>0</v>
          </cell>
          <cell r="F161">
            <v>46962.71</v>
          </cell>
        </row>
        <row r="162">
          <cell r="B162" t="str">
            <v>УЧЕБНО-ТРЕНИРОВОЧНЫЙ КОМПЛЕКС  СПАСОП.  II ЭТАП РЕКОНСТРУКЦИИ</v>
          </cell>
          <cell r="E162">
            <v>0</v>
          </cell>
          <cell r="F162" t="str">
            <v xml:space="preserve"> </v>
          </cell>
        </row>
        <row r="163">
          <cell r="B163" t="str">
            <v>Общестроительные работы АР, КЖ, КМ. ТЕПЛОДЫМОКАМЕРА</v>
          </cell>
          <cell r="E163">
            <v>0</v>
          </cell>
          <cell r="F163" t="str">
            <v xml:space="preserve"> </v>
          </cell>
        </row>
        <row r="164">
          <cell r="B164" t="str">
            <v>Свайное основание и конструкции железобетонные</v>
          </cell>
          <cell r="C164" t="str">
            <v>объект</v>
          </cell>
          <cell r="D164">
            <v>1</v>
          </cell>
          <cell r="E164">
            <v>0</v>
          </cell>
          <cell r="F164">
            <v>1529019.04</v>
          </cell>
        </row>
        <row r="165">
          <cell r="E165">
            <v>0</v>
          </cell>
        </row>
        <row r="166">
          <cell r="E166">
            <v>0</v>
          </cell>
        </row>
        <row r="167">
          <cell r="B167" t="str">
            <v>Металлоконструкции</v>
          </cell>
          <cell r="C167" t="str">
            <v>объект</v>
          </cell>
          <cell r="D167">
            <v>1</v>
          </cell>
          <cell r="E167">
            <v>0</v>
          </cell>
          <cell r="F167">
            <v>863042.61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B170" t="str">
            <v>Общестроительные работы</v>
          </cell>
          <cell r="C170" t="str">
            <v>объект</v>
          </cell>
          <cell r="D170">
            <v>1</v>
          </cell>
          <cell r="E170">
            <v>0</v>
          </cell>
          <cell r="F170">
            <v>3063365.06</v>
          </cell>
        </row>
        <row r="171">
          <cell r="B171" t="str">
            <v>Общестроительные работы АР, КЖ, КМ.                       УЧЕБНАЯ ПОЖАРНАЯ БАШНЯ</v>
          </cell>
          <cell r="E171">
            <v>0</v>
          </cell>
          <cell r="F171" t="str">
            <v xml:space="preserve"> </v>
          </cell>
        </row>
        <row r="172">
          <cell r="B172" t="str">
            <v>Земляные работы, Свайное основание и конструкции железобетонные</v>
          </cell>
          <cell r="C172" t="str">
            <v>объект</v>
          </cell>
          <cell r="D172">
            <v>1</v>
          </cell>
          <cell r="E172">
            <v>0</v>
          </cell>
          <cell r="F172">
            <v>404849.57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B175" t="str">
            <v>Металлоконструкции</v>
          </cell>
          <cell r="C175" t="str">
            <v>объект</v>
          </cell>
          <cell r="D175">
            <v>1</v>
          </cell>
          <cell r="E175">
            <v>0</v>
          </cell>
          <cell r="F175">
            <v>1081574.79</v>
          </cell>
        </row>
        <row r="176">
          <cell r="E176">
            <v>0</v>
          </cell>
        </row>
        <row r="177">
          <cell r="E177">
            <v>0</v>
          </cell>
        </row>
        <row r="178">
          <cell r="B178" t="str">
            <v>Общестроительные работы</v>
          </cell>
          <cell r="C178" t="str">
            <v>объект</v>
          </cell>
          <cell r="D178">
            <v>1</v>
          </cell>
          <cell r="E178">
            <v>0</v>
          </cell>
          <cell r="F178">
            <v>137642.29</v>
          </cell>
        </row>
        <row r="179">
          <cell r="B179" t="str">
            <v>Автоматизация ОВ теплодымокамеры.</v>
          </cell>
          <cell r="E179">
            <v>0</v>
          </cell>
          <cell r="F179" t="str">
            <v xml:space="preserve"> </v>
          </cell>
        </row>
        <row r="180">
          <cell r="B180" t="str">
            <v>Оборудование</v>
          </cell>
          <cell r="C180" t="str">
            <v>объект</v>
          </cell>
          <cell r="D180">
            <v>1</v>
          </cell>
          <cell r="E180">
            <v>0</v>
          </cell>
          <cell r="F180">
            <v>11906.85</v>
          </cell>
        </row>
        <row r="181">
          <cell r="B181" t="str">
            <v>Материалы</v>
          </cell>
          <cell r="C181" t="str">
            <v>объект</v>
          </cell>
          <cell r="D181">
            <v>1</v>
          </cell>
          <cell r="E181">
            <v>0</v>
          </cell>
          <cell r="F181">
            <v>7155.3</v>
          </cell>
        </row>
        <row r="182">
          <cell r="B182" t="str">
            <v>Монтажные работы</v>
          </cell>
          <cell r="C182" t="str">
            <v>объект</v>
          </cell>
          <cell r="D182">
            <v>1</v>
          </cell>
          <cell r="E182">
            <v>0</v>
          </cell>
          <cell r="F182">
            <v>40634.629999999997</v>
          </cell>
        </row>
        <row r="183">
          <cell r="B183" t="str">
            <v>Водопровод, канализация. ТЕПЛОДЫМОКАМЕРА</v>
          </cell>
          <cell r="E183">
            <v>0</v>
          </cell>
          <cell r="F183" t="str">
            <v xml:space="preserve"> </v>
          </cell>
        </row>
        <row r="184">
          <cell r="B184" t="str">
            <v>Водопровод хозяйственно-питьевой (В1)</v>
          </cell>
          <cell r="E184">
            <v>0</v>
          </cell>
          <cell r="F184" t="str">
            <v xml:space="preserve"> </v>
          </cell>
        </row>
        <row r="185">
          <cell r="B185" t="str">
            <v>Строительные и монтажные  работы</v>
          </cell>
          <cell r="C185" t="str">
            <v>объект</v>
          </cell>
          <cell r="D185">
            <v>1</v>
          </cell>
          <cell r="E185">
            <v>0</v>
          </cell>
          <cell r="F185">
            <v>58633.49</v>
          </cell>
        </row>
        <row r="186">
          <cell r="B186" t="str">
            <v>Оборудование</v>
          </cell>
          <cell r="C186" t="str">
            <v>объект</v>
          </cell>
          <cell r="D186">
            <v>1</v>
          </cell>
          <cell r="E186">
            <v>0</v>
          </cell>
          <cell r="F186">
            <v>7684.07</v>
          </cell>
        </row>
        <row r="187">
          <cell r="B187" t="str">
            <v>Канализация бытовая (К1)</v>
          </cell>
          <cell r="C187" t="str">
            <v>объект</v>
          </cell>
          <cell r="D187">
            <v>1</v>
          </cell>
          <cell r="E187">
            <v>0</v>
          </cell>
          <cell r="F187">
            <v>9547.5</v>
          </cell>
        </row>
        <row r="188">
          <cell r="B188" t="str">
            <v>Отопление, вентиляция. ТЕПЛОДЫМОКАМЕРА</v>
          </cell>
          <cell r="E188">
            <v>0</v>
          </cell>
          <cell r="F188" t="str">
            <v xml:space="preserve"> </v>
          </cell>
        </row>
        <row r="189">
          <cell r="B189" t="str">
            <v>Электроотопление</v>
          </cell>
          <cell r="E189">
            <v>0</v>
          </cell>
          <cell r="F189" t="str">
            <v xml:space="preserve"> </v>
          </cell>
        </row>
        <row r="190">
          <cell r="B190" t="str">
            <v>Строительные и монтажные  работы</v>
          </cell>
          <cell r="C190" t="str">
            <v>объект</v>
          </cell>
          <cell r="D190">
            <v>1</v>
          </cell>
          <cell r="E190">
            <v>0</v>
          </cell>
          <cell r="F190">
            <v>5258.49</v>
          </cell>
        </row>
        <row r="191">
          <cell r="B191" t="str">
            <v>Оборудование</v>
          </cell>
          <cell r="C191" t="str">
            <v>объект</v>
          </cell>
          <cell r="D191">
            <v>1</v>
          </cell>
          <cell r="E191">
            <v>0</v>
          </cell>
          <cell r="F191">
            <v>59589.65</v>
          </cell>
        </row>
        <row r="192">
          <cell r="B192" t="str">
            <v>Вентиляция</v>
          </cell>
          <cell r="E192">
            <v>0</v>
          </cell>
          <cell r="F192" t="str">
            <v xml:space="preserve"> </v>
          </cell>
        </row>
        <row r="193">
          <cell r="B193" t="str">
            <v>Строительные и монтажные  работы</v>
          </cell>
          <cell r="C193" t="str">
            <v>объект</v>
          </cell>
          <cell r="D193">
            <v>1</v>
          </cell>
          <cell r="E193">
            <v>0</v>
          </cell>
          <cell r="F193">
            <v>379258.03</v>
          </cell>
        </row>
        <row r="194">
          <cell r="B194" t="str">
            <v>Оборудование</v>
          </cell>
          <cell r="C194" t="str">
            <v>объект</v>
          </cell>
          <cell r="D194">
            <v>1</v>
          </cell>
          <cell r="E194">
            <v>0</v>
          </cell>
          <cell r="F194">
            <v>132096.85999999999</v>
          </cell>
        </row>
        <row r="195">
          <cell r="B195" t="str">
            <v>Силовое электрооборудование и электроосвещение теплодымокамеры.</v>
          </cell>
          <cell r="E195">
            <v>0</v>
          </cell>
          <cell r="F195" t="str">
            <v xml:space="preserve"> </v>
          </cell>
        </row>
        <row r="196">
          <cell r="B196" t="str">
            <v>Оборудование</v>
          </cell>
          <cell r="C196" t="str">
            <v>объект</v>
          </cell>
          <cell r="D196">
            <v>1</v>
          </cell>
          <cell r="E196">
            <v>0</v>
          </cell>
          <cell r="F196">
            <v>80405.88</v>
          </cell>
        </row>
        <row r="197">
          <cell r="B197" t="str">
            <v>Монтажные работы</v>
          </cell>
          <cell r="C197" t="str">
            <v>объект</v>
          </cell>
          <cell r="D197">
            <v>1</v>
          </cell>
          <cell r="E197">
            <v>0</v>
          </cell>
          <cell r="F197">
            <v>1119664.42</v>
          </cell>
        </row>
        <row r="198">
          <cell r="B198" t="str">
            <v>Строительные работы</v>
          </cell>
          <cell r="C198" t="str">
            <v>объект</v>
          </cell>
          <cell r="D198">
            <v>1</v>
          </cell>
          <cell r="E198">
            <v>0</v>
          </cell>
          <cell r="F198">
            <v>3424.88</v>
          </cell>
        </row>
        <row r="199">
          <cell r="B199" t="str">
            <v>Технологическое оборудование. ТЕПЛОДЫМОКАМЕРА</v>
          </cell>
          <cell r="E199">
            <v>0</v>
          </cell>
          <cell r="F199" t="str">
            <v xml:space="preserve"> </v>
          </cell>
        </row>
        <row r="200">
          <cell r="B200" t="str">
            <v>Оборудование</v>
          </cell>
          <cell r="C200" t="str">
            <v>объект</v>
          </cell>
          <cell r="D200">
            <v>1</v>
          </cell>
          <cell r="E200">
            <v>0</v>
          </cell>
          <cell r="F200">
            <v>17821792.600000001</v>
          </cell>
        </row>
        <row r="201">
          <cell r="B201" t="str">
            <v>Монтажные работы</v>
          </cell>
          <cell r="C201" t="str">
            <v>объект</v>
          </cell>
          <cell r="D201">
            <v>1</v>
          </cell>
          <cell r="E201">
            <v>0</v>
          </cell>
          <cell r="F201">
            <v>98741.2</v>
          </cell>
        </row>
        <row r="202">
          <cell r="B202" t="str">
            <v>Охранная сигнализация теплодымокамеры.</v>
          </cell>
          <cell r="E202">
            <v>0</v>
          </cell>
          <cell r="F202" t="str">
            <v xml:space="preserve"> </v>
          </cell>
        </row>
        <row r="203">
          <cell r="B203" t="str">
            <v>Оборудование</v>
          </cell>
          <cell r="C203" t="str">
            <v>объект</v>
          </cell>
          <cell r="D203">
            <v>1</v>
          </cell>
          <cell r="E203">
            <v>0</v>
          </cell>
          <cell r="F203">
            <v>3045.94</v>
          </cell>
        </row>
        <row r="204">
          <cell r="B204" t="str">
            <v>Материалы</v>
          </cell>
          <cell r="C204" t="str">
            <v>объект</v>
          </cell>
          <cell r="D204">
            <v>1</v>
          </cell>
          <cell r="E204">
            <v>0</v>
          </cell>
          <cell r="F204">
            <v>25154.27</v>
          </cell>
        </row>
        <row r="205">
          <cell r="B205" t="str">
            <v>Монтажные работы</v>
          </cell>
          <cell r="C205" t="str">
            <v>объект</v>
          </cell>
          <cell r="D205">
            <v>1</v>
          </cell>
          <cell r="E205">
            <v>0</v>
          </cell>
          <cell r="F205">
            <v>41814.81</v>
          </cell>
        </row>
        <row r="206">
          <cell r="B206" t="str">
            <v>Оборудование и мебель медкабинета теплодымокамеры.</v>
          </cell>
          <cell r="E206">
            <v>0</v>
          </cell>
          <cell r="F206" t="str">
            <v xml:space="preserve"> </v>
          </cell>
        </row>
        <row r="207">
          <cell r="B207" t="str">
            <v>Оборудование</v>
          </cell>
          <cell r="E207">
            <v>0</v>
          </cell>
        </row>
        <row r="208">
          <cell r="B208" t="str">
            <v>Оборудование</v>
          </cell>
          <cell r="C208" t="str">
            <v>объект</v>
          </cell>
          <cell r="D208">
            <v>1</v>
          </cell>
          <cell r="E208">
            <v>0</v>
          </cell>
          <cell r="F208">
            <v>97712.36</v>
          </cell>
        </row>
        <row r="209">
          <cell r="B209" t="str">
            <v>Строительные и монтажные  работы</v>
          </cell>
          <cell r="C209" t="str">
            <v>объект</v>
          </cell>
          <cell r="D209">
            <v>1</v>
          </cell>
          <cell r="E209">
            <v>0</v>
          </cell>
          <cell r="F209">
            <v>1159.18</v>
          </cell>
        </row>
        <row r="210">
          <cell r="B210" t="str">
            <v>Вертикальная планировка. СПАСОП</v>
          </cell>
          <cell r="E210">
            <v>0</v>
          </cell>
          <cell r="F210" t="str">
            <v xml:space="preserve"> </v>
          </cell>
        </row>
        <row r="211">
          <cell r="B211" t="str">
            <v>Земляные работы</v>
          </cell>
          <cell r="C211" t="str">
            <v>объект</v>
          </cell>
          <cell r="D211">
            <v>1</v>
          </cell>
          <cell r="E211">
            <v>0</v>
          </cell>
          <cell r="F211">
            <v>178672.09</v>
          </cell>
        </row>
        <row r="212">
          <cell r="B212" t="str">
            <v>Устройство покрытий</v>
          </cell>
          <cell r="C212" t="str">
            <v>объект</v>
          </cell>
          <cell r="D212">
            <v>1</v>
          </cell>
          <cell r="E212">
            <v>0</v>
          </cell>
          <cell r="F212">
            <v>906712.18</v>
          </cell>
        </row>
        <row r="213">
          <cell r="B213" t="str">
            <v>Устройство газона</v>
          </cell>
          <cell r="C213" t="str">
            <v>объект</v>
          </cell>
          <cell r="D213">
            <v>1</v>
          </cell>
          <cell r="E213">
            <v>0</v>
          </cell>
          <cell r="F213">
            <v>685424.35</v>
          </cell>
        </row>
        <row r="214">
          <cell r="B214" t="str">
            <v>ИТОГО по главе 3</v>
          </cell>
          <cell r="E214">
            <v>0</v>
          </cell>
          <cell r="F214" t="str">
            <v xml:space="preserve"> </v>
          </cell>
        </row>
        <row r="215">
          <cell r="B215" t="str">
            <v>ГЛАВА 4</v>
          </cell>
          <cell r="E215">
            <v>0</v>
          </cell>
          <cell r="F215" t="str">
            <v xml:space="preserve"> </v>
          </cell>
        </row>
        <row r="216">
          <cell r="B216" t="str">
            <v>ОБЪЕКТЫ ЭНЕРГЕТИЧЕСКОГО ХОЗЯЙСТВА</v>
          </cell>
          <cell r="E216">
            <v>0</v>
          </cell>
          <cell r="F216" t="str">
            <v xml:space="preserve"> </v>
          </cell>
        </row>
        <row r="217">
          <cell r="B217" t="str">
            <v>ЗДАНИЕ ЭСТОП  И ТЕХБРИГАД</v>
          </cell>
          <cell r="C217" t="str">
            <v>объект</v>
          </cell>
          <cell r="D217">
            <v>1</v>
          </cell>
          <cell r="E217">
            <v>0</v>
          </cell>
          <cell r="F217" t="str">
            <v xml:space="preserve"> </v>
          </cell>
        </row>
        <row r="218">
          <cell r="B218" t="str">
            <v>Строительные работы</v>
          </cell>
          <cell r="E218">
            <v>0</v>
          </cell>
        </row>
        <row r="219">
          <cell r="B219" t="str">
            <v>Свайное основание и устройство фундаментной плиты Фп-1 ( в том числе плита перекрытия Пм-1, лестничные клетки №1,2)</v>
          </cell>
          <cell r="C219" t="str">
            <v>м3</v>
          </cell>
          <cell r="D219">
            <v>65</v>
          </cell>
          <cell r="E219">
            <v>0</v>
          </cell>
          <cell r="F219">
            <v>25789.61</v>
          </cell>
        </row>
        <row r="220">
          <cell r="B220" t="str">
            <v>Металлоконструкции (с учетом профнастила и окраски металлических поверхностей)</v>
          </cell>
          <cell r="C220" t="str">
            <v>тн</v>
          </cell>
          <cell r="D220">
            <v>20.812000000000001</v>
          </cell>
          <cell r="E220">
            <v>0</v>
          </cell>
          <cell r="F220">
            <v>73858.38</v>
          </cell>
        </row>
        <row r="221">
          <cell r="B221" t="str">
            <v>Общестроительные работы</v>
          </cell>
          <cell r="C221" t="str">
            <v>объект</v>
          </cell>
          <cell r="D221">
            <v>1</v>
          </cell>
          <cell r="E221">
            <v>0</v>
          </cell>
        </row>
        <row r="222">
          <cell r="B222" t="str">
            <v>ЭЛЕКТРООСВЕЩЕНИЕ</v>
          </cell>
          <cell r="E222">
            <v>0</v>
          </cell>
          <cell r="F222" t="str">
            <v xml:space="preserve"> </v>
          </cell>
        </row>
        <row r="223">
          <cell r="B223" t="str">
            <v>ОБОРУДОВАНИЕ</v>
          </cell>
          <cell r="C223" t="str">
            <v>К-Т</v>
          </cell>
          <cell r="D223">
            <v>1</v>
          </cell>
          <cell r="E223">
            <v>0</v>
          </cell>
          <cell r="F223">
            <v>6507.23</v>
          </cell>
        </row>
        <row r="224">
          <cell r="B224" t="str">
            <v>Материалы</v>
          </cell>
          <cell r="C224" t="str">
            <v>объект</v>
          </cell>
          <cell r="D224">
            <v>1</v>
          </cell>
          <cell r="E224">
            <v>0</v>
          </cell>
          <cell r="F224">
            <v>411804.73</v>
          </cell>
        </row>
        <row r="225">
          <cell r="B225" t="str">
            <v>Монтажные работы</v>
          </cell>
          <cell r="C225" t="str">
            <v>объект</v>
          </cell>
          <cell r="D225">
            <v>1</v>
          </cell>
          <cell r="E225">
            <v>0</v>
          </cell>
          <cell r="F225">
            <v>914931.83</v>
          </cell>
        </row>
        <row r="226">
          <cell r="B226" t="str">
            <v>СИЛОВОЕ ОБОРУДОВАНИЕ</v>
          </cell>
          <cell r="E226">
            <v>0</v>
          </cell>
          <cell r="F226" t="str">
            <v xml:space="preserve"> </v>
          </cell>
        </row>
        <row r="227">
          <cell r="B227" t="str">
            <v>ОБОРУДОВАНИЕ</v>
          </cell>
          <cell r="C227" t="str">
            <v>К-Т</v>
          </cell>
          <cell r="D227">
            <v>1</v>
          </cell>
          <cell r="E227">
            <v>0</v>
          </cell>
          <cell r="F227">
            <v>67495.25</v>
          </cell>
        </row>
        <row r="228">
          <cell r="B228" t="str">
            <v>Материалы</v>
          </cell>
          <cell r="C228" t="str">
            <v>объект</v>
          </cell>
          <cell r="D228">
            <v>1</v>
          </cell>
          <cell r="E228">
            <v>0</v>
          </cell>
          <cell r="F228">
            <v>34158.980000000003</v>
          </cell>
        </row>
        <row r="229">
          <cell r="B229" t="str">
            <v>Монтажные работы</v>
          </cell>
          <cell r="C229" t="str">
            <v>объект</v>
          </cell>
          <cell r="D229">
            <v>1</v>
          </cell>
          <cell r="E229">
            <v>0</v>
          </cell>
          <cell r="F229">
            <v>228606.54</v>
          </cell>
        </row>
        <row r="230">
          <cell r="B230" t="str">
            <v>АВТОМАТИЗАЦИЯ ПРИТОЧНО-ВЫТЯЖНЫХ СИСТЕМ</v>
          </cell>
          <cell r="E230">
            <v>0</v>
          </cell>
          <cell r="F230" t="str">
            <v xml:space="preserve"> </v>
          </cell>
        </row>
        <row r="231">
          <cell r="B231" t="str">
            <v>ОБОРУДОВАНИЕ</v>
          </cell>
          <cell r="C231" t="str">
            <v>К-Т</v>
          </cell>
          <cell r="D231">
            <v>1</v>
          </cell>
          <cell r="E231">
            <v>0</v>
          </cell>
          <cell r="F231">
            <v>30147.88</v>
          </cell>
        </row>
        <row r="232">
          <cell r="B232" t="str">
            <v>Материалы</v>
          </cell>
          <cell r="C232" t="str">
            <v>объект</v>
          </cell>
          <cell r="D232">
            <v>1</v>
          </cell>
          <cell r="E232">
            <v>0</v>
          </cell>
          <cell r="F232">
            <v>49470.74</v>
          </cell>
        </row>
        <row r="233">
          <cell r="B233" t="str">
            <v>Монтажные работы</v>
          </cell>
          <cell r="C233" t="str">
            <v>объект</v>
          </cell>
          <cell r="D233">
            <v>1</v>
          </cell>
          <cell r="E233">
            <v>0</v>
          </cell>
          <cell r="F233">
            <v>260346.99</v>
          </cell>
        </row>
        <row r="234">
          <cell r="B234" t="str">
            <v>ТЕПЛОМЕХАНИЧЕСКОЕ ОБОРУДОВАНИЕ ДЭС</v>
          </cell>
          <cell r="E234">
            <v>0</v>
          </cell>
          <cell r="F234" t="str">
            <v xml:space="preserve"> </v>
          </cell>
        </row>
        <row r="235">
          <cell r="B235" t="str">
            <v>ОБОРУДОВАНИЕ</v>
          </cell>
          <cell r="C235" t="str">
            <v>К-Т</v>
          </cell>
          <cell r="D235">
            <v>1</v>
          </cell>
          <cell r="E235">
            <v>0</v>
          </cell>
          <cell r="F235">
            <v>1874879.66</v>
          </cell>
        </row>
        <row r="236">
          <cell r="B236" t="str">
            <v>Материалы</v>
          </cell>
          <cell r="C236" t="str">
            <v>объект</v>
          </cell>
          <cell r="D236">
            <v>1</v>
          </cell>
          <cell r="E236">
            <v>0</v>
          </cell>
          <cell r="F236">
            <v>77085.59</v>
          </cell>
        </row>
        <row r="237">
          <cell r="B237" t="str">
            <v>Монтажные работы</v>
          </cell>
          <cell r="C237" t="str">
            <v>объект</v>
          </cell>
          <cell r="D237">
            <v>1</v>
          </cell>
          <cell r="E237">
            <v>0</v>
          </cell>
          <cell r="F237">
            <v>488700.57</v>
          </cell>
        </row>
        <row r="238">
          <cell r="B238" t="str">
            <v>ВОДОПРОВОД, КАНАЛИЗАЦИЯ</v>
          </cell>
          <cell r="E238">
            <v>0</v>
          </cell>
          <cell r="F238" t="str">
            <v xml:space="preserve"> </v>
          </cell>
        </row>
        <row r="239">
          <cell r="B239" t="str">
            <v xml:space="preserve">Водопровод хозяйственно-питьевой </v>
          </cell>
          <cell r="E239">
            <v>0</v>
          </cell>
          <cell r="F239" t="str">
            <v xml:space="preserve"> </v>
          </cell>
        </row>
        <row r="240">
          <cell r="B240" t="str">
            <v>ОБОРУДОВАНИЕ</v>
          </cell>
          <cell r="C240" t="str">
            <v>К-Т</v>
          </cell>
          <cell r="D240">
            <v>1</v>
          </cell>
          <cell r="E240">
            <v>0</v>
          </cell>
          <cell r="F240">
            <v>11422.27</v>
          </cell>
        </row>
        <row r="241">
          <cell r="B241" t="str">
            <v>Монтажные работы</v>
          </cell>
          <cell r="C241" t="str">
            <v>объект</v>
          </cell>
          <cell r="D241">
            <v>1</v>
          </cell>
          <cell r="E241">
            <v>0</v>
          </cell>
          <cell r="F241">
            <v>402294.09</v>
          </cell>
        </row>
        <row r="242">
          <cell r="B242" t="str">
            <v>Канализация бытовая (К1)</v>
          </cell>
          <cell r="E242">
            <v>0</v>
          </cell>
        </row>
        <row r="243">
          <cell r="B243" t="str">
            <v>Монтажные работы</v>
          </cell>
          <cell r="C243" t="str">
            <v>объект</v>
          </cell>
          <cell r="D243">
            <v>1</v>
          </cell>
          <cell r="E243">
            <v>0</v>
          </cell>
          <cell r="F243">
            <v>74024.31</v>
          </cell>
        </row>
        <row r="244">
          <cell r="B244" t="str">
            <v>ОБОРУДОВАНИЕ КОМНАТЫ ПРИЕМА ПИЩИ В ПОМЕЩЕНИИ ЭСТОП</v>
          </cell>
          <cell r="E244">
            <v>0</v>
          </cell>
          <cell r="F244" t="str">
            <v xml:space="preserve"> </v>
          </cell>
        </row>
        <row r="245">
          <cell r="B245" t="str">
            <v>ОБОРУДОВАНИЕ</v>
          </cell>
          <cell r="C245" t="str">
            <v>К-Т</v>
          </cell>
          <cell r="D245">
            <v>1</v>
          </cell>
          <cell r="E245">
            <v>0</v>
          </cell>
          <cell r="F245">
            <v>18448.7</v>
          </cell>
        </row>
        <row r="246">
          <cell r="B246" t="str">
            <v>Монтажные работы</v>
          </cell>
          <cell r="C246" t="str">
            <v>объект</v>
          </cell>
          <cell r="D246">
            <v>1</v>
          </cell>
          <cell r="E246">
            <v>0</v>
          </cell>
          <cell r="F246">
            <v>368.89</v>
          </cell>
        </row>
        <row r="247">
          <cell r="B247" t="str">
            <v>ОБОРУДОВАНИЕ КОМНАТЫ ПРИЕМА ПИЩИ В ПОМЕЩЕНИИ ТЕХБРИГАД</v>
          </cell>
          <cell r="E247">
            <v>0</v>
          </cell>
          <cell r="F247" t="str">
            <v xml:space="preserve"> </v>
          </cell>
        </row>
        <row r="248">
          <cell r="B248" t="str">
            <v>ОБОРУДОВАНИЕ</v>
          </cell>
          <cell r="C248" t="str">
            <v>К-Т</v>
          </cell>
          <cell r="D248">
            <v>1</v>
          </cell>
          <cell r="E248">
            <v>0</v>
          </cell>
          <cell r="F248">
            <v>18448.7</v>
          </cell>
        </row>
        <row r="249">
          <cell r="B249" t="str">
            <v>Монтажные работы</v>
          </cell>
          <cell r="C249" t="str">
            <v>объект</v>
          </cell>
          <cell r="D249">
            <v>1</v>
          </cell>
          <cell r="E249">
            <v>0</v>
          </cell>
          <cell r="F249">
            <v>368.89</v>
          </cell>
        </row>
        <row r="250">
          <cell r="B250" t="str">
            <v>ТЕХНОЛОГИЧЕСКОЕ ОБОРУДОВАНИЕ СЛЕСАРНО-МЕХАНИЧЕСКОГО УЧАСТКА И ЭЛЕКТРОМАСТЕРСКОЙ</v>
          </cell>
          <cell r="E250">
            <v>0</v>
          </cell>
          <cell r="F250" t="str">
            <v xml:space="preserve"> </v>
          </cell>
        </row>
        <row r="251">
          <cell r="B251" t="str">
            <v>ОБОРУДОВАНИЕ</v>
          </cell>
          <cell r="C251" t="str">
            <v>К-Т</v>
          </cell>
          <cell r="D251">
            <v>1</v>
          </cell>
          <cell r="E251">
            <v>0</v>
          </cell>
          <cell r="F251">
            <v>376969.64</v>
          </cell>
        </row>
        <row r="252">
          <cell r="B252" t="str">
            <v>Строительные работы</v>
          </cell>
          <cell r="C252" t="str">
            <v>объект</v>
          </cell>
          <cell r="D252">
            <v>1</v>
          </cell>
          <cell r="E252">
            <v>0</v>
          </cell>
          <cell r="F252">
            <v>10538.03</v>
          </cell>
        </row>
        <row r="253">
          <cell r="B253" t="str">
            <v>Монтажные работы</v>
          </cell>
          <cell r="C253" t="str">
            <v>объект</v>
          </cell>
          <cell r="D253">
            <v>1</v>
          </cell>
          <cell r="E253">
            <v>0</v>
          </cell>
          <cell r="F253">
            <v>12382.16</v>
          </cell>
        </row>
        <row r="254">
          <cell r="B254" t="str">
            <v>ОТОПЛЕНИЕ, ТЕПЛОСНАБЖЕНИЕ</v>
          </cell>
          <cell r="E254">
            <v>0</v>
          </cell>
          <cell r="F254" t="str">
            <v xml:space="preserve"> </v>
          </cell>
        </row>
        <row r="255">
          <cell r="B255" t="str">
            <v>ОТОПЛЕНИЕ</v>
          </cell>
          <cell r="E255">
            <v>0</v>
          </cell>
          <cell r="F255" t="str">
            <v xml:space="preserve"> </v>
          </cell>
        </row>
        <row r="256">
          <cell r="B256" t="str">
            <v>ОБОРУДОВАНИЕ</v>
          </cell>
          <cell r="C256" t="str">
            <v>К-Т</v>
          </cell>
          <cell r="D256">
            <v>1</v>
          </cell>
          <cell r="E256">
            <v>0</v>
          </cell>
          <cell r="F256">
            <v>33505.339999999997</v>
          </cell>
        </row>
        <row r="257">
          <cell r="B257" t="str">
            <v>Строительные работы</v>
          </cell>
          <cell r="C257" t="str">
            <v>объект</v>
          </cell>
          <cell r="D257">
            <v>1</v>
          </cell>
          <cell r="E257">
            <v>0</v>
          </cell>
          <cell r="F257">
            <v>208415.67</v>
          </cell>
        </row>
        <row r="258">
          <cell r="B258" t="str">
            <v>Монтажные работы</v>
          </cell>
          <cell r="C258" t="str">
            <v>объект</v>
          </cell>
          <cell r="D258">
            <v>1</v>
          </cell>
          <cell r="E258">
            <v>0</v>
          </cell>
          <cell r="F258">
            <v>3003.37</v>
          </cell>
        </row>
        <row r="259">
          <cell r="B259" t="str">
            <v>ТЕПЛОСНАБЖЕНИЕ</v>
          </cell>
          <cell r="E259">
            <v>0</v>
          </cell>
        </row>
        <row r="260">
          <cell r="B260" t="str">
            <v>Материалы</v>
          </cell>
          <cell r="C260" t="str">
            <v>объект</v>
          </cell>
          <cell r="D260">
            <v>1</v>
          </cell>
          <cell r="E260">
            <v>0</v>
          </cell>
          <cell r="F260">
            <v>25633.69</v>
          </cell>
        </row>
        <row r="261">
          <cell r="B261" t="str">
            <v>ВЕНТИЛЯЦИЯ, КОНДИЦИОНИРОВАНИЕ</v>
          </cell>
          <cell r="E261">
            <v>0</v>
          </cell>
          <cell r="F261" t="str">
            <v xml:space="preserve"> </v>
          </cell>
        </row>
        <row r="262">
          <cell r="B262" t="str">
            <v>ВЕНТИЛЯЦИЯ</v>
          </cell>
          <cell r="E262">
            <v>0</v>
          </cell>
          <cell r="F262" t="str">
            <v xml:space="preserve"> </v>
          </cell>
        </row>
        <row r="263">
          <cell r="B263" t="str">
            <v>ОБОРУДОВАНИЕ</v>
          </cell>
          <cell r="C263" t="str">
            <v>К-Т</v>
          </cell>
          <cell r="D263">
            <v>1</v>
          </cell>
          <cell r="E263">
            <v>0</v>
          </cell>
          <cell r="F263">
            <v>1732644.67</v>
          </cell>
        </row>
        <row r="264">
          <cell r="B264" t="str">
            <v>Строительные работы</v>
          </cell>
          <cell r="C264" t="str">
            <v>объект</v>
          </cell>
          <cell r="D264">
            <v>1</v>
          </cell>
          <cell r="E264">
            <v>0</v>
          </cell>
          <cell r="F264">
            <v>3708339.26</v>
          </cell>
        </row>
        <row r="265">
          <cell r="B265" t="str">
            <v>Монтажные работы</v>
          </cell>
          <cell r="C265" t="str">
            <v>объект</v>
          </cell>
          <cell r="D265">
            <v>1</v>
          </cell>
          <cell r="E265">
            <v>0</v>
          </cell>
          <cell r="F265">
            <v>60519.78</v>
          </cell>
        </row>
        <row r="266">
          <cell r="B266" t="str">
            <v>КОНДИЦИОНИРОВАНИЕ</v>
          </cell>
          <cell r="E266">
            <v>0</v>
          </cell>
          <cell r="F266" t="str">
            <v xml:space="preserve"> </v>
          </cell>
        </row>
        <row r="267">
          <cell r="B267" t="str">
            <v>ОБОРУДОВАНИЕ</v>
          </cell>
          <cell r="C267" t="str">
            <v>К-Т</v>
          </cell>
          <cell r="D267">
            <v>1</v>
          </cell>
          <cell r="E267">
            <v>0</v>
          </cell>
          <cell r="F267">
            <v>5549262.3700000001</v>
          </cell>
        </row>
        <row r="268">
          <cell r="B268" t="str">
            <v>Строительные работы</v>
          </cell>
          <cell r="C268" t="str">
            <v>объект</v>
          </cell>
          <cell r="D268">
            <v>1</v>
          </cell>
          <cell r="E268">
            <v>0</v>
          </cell>
          <cell r="F268">
            <v>2519050.02</v>
          </cell>
        </row>
        <row r="269">
          <cell r="B269" t="str">
            <v>Монтажные работы</v>
          </cell>
          <cell r="C269" t="str">
            <v>объект</v>
          </cell>
          <cell r="D269">
            <v>1</v>
          </cell>
          <cell r="E269">
            <v>0</v>
          </cell>
          <cell r="F269">
            <v>20886.41</v>
          </cell>
        </row>
        <row r="270">
          <cell r="B270" t="str">
            <v>АВТОМАТИЗИРОВАННЫЙ ТЕПЛОВОЙ ПУНКТ С УЗЛОМ УЧЕТА ТЕПЛОВОЙ ЭНЕРГИИ</v>
          </cell>
          <cell r="E270">
            <v>0</v>
          </cell>
          <cell r="F270" t="str">
            <v xml:space="preserve"> </v>
          </cell>
        </row>
        <row r="271">
          <cell r="B271" t="str">
            <v>ОБОРУДОВАНИЕ</v>
          </cell>
          <cell r="C271" t="str">
            <v>К-Т</v>
          </cell>
          <cell r="D271">
            <v>1</v>
          </cell>
          <cell r="E271">
            <v>0</v>
          </cell>
          <cell r="F271">
            <v>3682956.33</v>
          </cell>
        </row>
        <row r="272">
          <cell r="B272" t="str">
            <v>Строительные работы</v>
          </cell>
          <cell r="C272" t="str">
            <v>объект</v>
          </cell>
          <cell r="D272">
            <v>1</v>
          </cell>
          <cell r="E272">
            <v>0</v>
          </cell>
          <cell r="F272">
            <v>10538.03</v>
          </cell>
        </row>
        <row r="273">
          <cell r="B273" t="str">
            <v>Монтажные работы</v>
          </cell>
          <cell r="C273" t="str">
            <v>объект</v>
          </cell>
          <cell r="D273">
            <v>1</v>
          </cell>
          <cell r="E273">
            <v>0</v>
          </cell>
          <cell r="F273">
            <v>132937.1</v>
          </cell>
        </row>
        <row r="274">
          <cell r="B274" t="str">
            <v>ПОЖАРНАЯ СИГНАЛИЗАЦИЯ</v>
          </cell>
          <cell r="E274">
            <v>0</v>
          </cell>
        </row>
        <row r="275">
          <cell r="B275" t="str">
            <v>ОБОРУДОВАНИЕ</v>
          </cell>
          <cell r="C275" t="str">
            <v>К-Т</v>
          </cell>
          <cell r="D275">
            <v>1</v>
          </cell>
          <cell r="E275">
            <v>0</v>
          </cell>
          <cell r="F275">
            <v>21563.87</v>
          </cell>
        </row>
        <row r="276">
          <cell r="B276" t="str">
            <v>Монтажные работы</v>
          </cell>
          <cell r="C276" t="str">
            <v>объект</v>
          </cell>
          <cell r="D276">
            <v>1</v>
          </cell>
          <cell r="E276">
            <v>0</v>
          </cell>
          <cell r="F276">
            <v>207440.95</v>
          </cell>
        </row>
        <row r="277">
          <cell r="B277" t="str">
            <v>ГРОМКОГОВОРЯЩАЯ СВЯЗЬ</v>
          </cell>
          <cell r="E277">
            <v>0</v>
          </cell>
        </row>
        <row r="278">
          <cell r="B278" t="str">
            <v>ОБОРУДОВАНИЕ</v>
          </cell>
          <cell r="C278" t="str">
            <v>К-Т</v>
          </cell>
          <cell r="D278">
            <v>1</v>
          </cell>
          <cell r="E278">
            <v>0</v>
          </cell>
          <cell r="F278">
            <v>267004.3</v>
          </cell>
        </row>
        <row r="279">
          <cell r="B279" t="str">
            <v>Монтажные работы</v>
          </cell>
          <cell r="C279" t="str">
            <v>объект</v>
          </cell>
          <cell r="D279">
            <v>1</v>
          </cell>
          <cell r="E279">
            <v>0</v>
          </cell>
          <cell r="F279">
            <v>44997.36</v>
          </cell>
        </row>
        <row r="280">
          <cell r="B280" t="str">
            <v>ВЕРТИКАЛЬНАЯ ПЛАНИРОВКА. ЗДАНИЕ ЭСТОП</v>
          </cell>
          <cell r="E280">
            <v>0</v>
          </cell>
        </row>
        <row r="281">
          <cell r="B281" t="str">
            <v>ЗЕМЛЯНЫЕ РАБОТЫ</v>
          </cell>
          <cell r="C281" t="str">
            <v>К-Т</v>
          </cell>
          <cell r="E281">
            <v>0</v>
          </cell>
        </row>
        <row r="282">
          <cell r="B282" t="str">
            <v>Снятие растительного слоя</v>
          </cell>
          <cell r="C282" t="str">
            <v>м3</v>
          </cell>
          <cell r="D282">
            <v>1908</v>
          </cell>
          <cell r="E282">
            <v>0</v>
          </cell>
          <cell r="F282">
            <v>68.31</v>
          </cell>
        </row>
        <row r="283">
          <cell r="B283" t="str">
            <v>Устройство насыпи</v>
          </cell>
          <cell r="C283" t="str">
            <v>м3</v>
          </cell>
          <cell r="D283">
            <v>2734</v>
          </cell>
          <cell r="E283">
            <v>0</v>
          </cell>
          <cell r="F283">
            <v>331.66</v>
          </cell>
        </row>
        <row r="284">
          <cell r="B284" t="str">
            <v>Устройство корыта под дорожную одежду</v>
          </cell>
          <cell r="C284" t="str">
            <v>м3</v>
          </cell>
          <cell r="D284">
            <v>220</v>
          </cell>
          <cell r="E284">
            <v>0</v>
          </cell>
          <cell r="F284">
            <v>151.27000000000001</v>
          </cell>
        </row>
        <row r="285">
          <cell r="B285" t="str">
            <v xml:space="preserve">УСТРОЙСТВО ПОКРЫТИЯ </v>
          </cell>
          <cell r="C285" t="str">
            <v>К-Т</v>
          </cell>
          <cell r="E285">
            <v>0</v>
          </cell>
        </row>
        <row r="286">
          <cell r="B286" t="str">
            <v>Асфальтобетонное</v>
          </cell>
          <cell r="E286">
            <v>0</v>
          </cell>
          <cell r="F286">
            <v>1672.68</v>
          </cell>
        </row>
        <row r="287">
          <cell r="B287" t="str">
            <v>Устройство прослоек из гидроизоляционной мембраны "Тефонд "НР"</v>
          </cell>
          <cell r="C287" t="str">
            <v>м2</v>
          </cell>
          <cell r="D287">
            <v>1326</v>
          </cell>
          <cell r="E287">
            <v>0</v>
          </cell>
          <cell r="F287">
            <v>155.74</v>
          </cell>
        </row>
        <row r="288">
          <cell r="B288" t="str">
            <v>Устройство подстилающих и выравнивающих слоев оснований: из песка</v>
          </cell>
          <cell r="C288" t="str">
            <v>м3</v>
          </cell>
          <cell r="D288">
            <v>397.8</v>
          </cell>
          <cell r="E288">
            <v>0</v>
          </cell>
          <cell r="F288">
            <v>478.41</v>
          </cell>
        </row>
        <row r="289">
          <cell r="B289" t="str">
            <v>Устройство основания толщиной 24см из щебня фракции 40-70 мм при укатке каменных материалов с пределом прочности на сжатие до 68,6 (700) МПа (кг/см2): двухслойного</v>
          </cell>
          <cell r="C289" t="str">
            <v>м2</v>
          </cell>
          <cell r="D289">
            <v>1205</v>
          </cell>
          <cell r="E289">
            <v>0</v>
          </cell>
          <cell r="F289">
            <v>212.67</v>
          </cell>
        </row>
        <row r="290">
          <cell r="B290" t="str">
            <v>Устройство покрытия толщиной 11 см 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v>
          </cell>
          <cell r="C290" t="str">
            <v>м2</v>
          </cell>
          <cell r="D290">
            <v>1112</v>
          </cell>
          <cell r="E290">
            <v>0</v>
          </cell>
          <cell r="F290">
            <v>703.36</v>
          </cell>
        </row>
        <row r="291">
          <cell r="B291" t="str">
            <v>Устройство обочин из готовой песчано-щебеночной смеси: однослойных толщиной 15 см</v>
          </cell>
          <cell r="C291" t="str">
            <v>м2</v>
          </cell>
          <cell r="D291">
            <v>245</v>
          </cell>
          <cell r="E291">
            <v>0</v>
          </cell>
          <cell r="F291">
            <v>122.5</v>
          </cell>
        </row>
        <row r="292">
          <cell r="B292" t="str">
            <v>Устройство тротуара из бетонных тротуарных плит</v>
          </cell>
          <cell r="E292">
            <v>0</v>
          </cell>
          <cell r="F292">
            <v>1765.23</v>
          </cell>
        </row>
        <row r="293">
          <cell r="B293" t="str">
            <v>Устройство подстилающих и выравнивающих слоев оснований: из песка</v>
          </cell>
          <cell r="C293" t="str">
            <v>м3</v>
          </cell>
          <cell r="D293">
            <v>21.9</v>
          </cell>
          <cell r="E293">
            <v>0</v>
          </cell>
          <cell r="F293">
            <v>478.78</v>
          </cell>
        </row>
        <row r="294">
          <cell r="B294" t="str">
            <v>Устройство основания толщиной 10 см из щебня фракции 40-70 мм при укатке каменных материалов с пределом прочности на сжатие до 68,6 (700) МПа (кг/см2): однослойных</v>
          </cell>
          <cell r="C294" t="str">
            <v>м2</v>
          </cell>
          <cell r="D294">
            <v>146</v>
          </cell>
          <cell r="E294">
            <v>0</v>
          </cell>
          <cell r="F294">
            <v>98.02</v>
          </cell>
        </row>
        <row r="295">
          <cell r="B295" t="str">
            <v>Устройство бетонных плитных тротуаров с заполнением швов: песком ( с устройством выравнивающего слоя из пескоцементной смеси )</v>
          </cell>
          <cell r="C295" t="str">
            <v>м2</v>
          </cell>
          <cell r="D295">
            <v>146</v>
          </cell>
          <cell r="E295">
            <v>0</v>
          </cell>
          <cell r="F295">
            <v>526.42999999999995</v>
          </cell>
        </row>
        <row r="296">
          <cell r="B296" t="str">
            <v>Установка бортовых камней бетонных: при других видах покрытий (с устройством бетонного основания с уплотнением)</v>
          </cell>
          <cell r="C296" t="str">
            <v>мп</v>
          </cell>
          <cell r="D296">
            <v>50</v>
          </cell>
          <cell r="E296">
            <v>0</v>
          </cell>
          <cell r="F296">
            <v>662</v>
          </cell>
        </row>
        <row r="297">
          <cell r="B297" t="str">
            <v>УСТРОЙСТВО ГАЗОНА, УКРЕПЛЕНИЕ ОТКОСОВНАСЫПИ ПОСЕВОМ ТРАВ</v>
          </cell>
          <cell r="C297" t="str">
            <v>К-Т</v>
          </cell>
          <cell r="E297">
            <v>0</v>
          </cell>
        </row>
        <row r="298">
          <cell r="B298" t="str">
            <v>Укрепление откосов насыпи посевом трав</v>
          </cell>
          <cell r="E298">
            <v>0</v>
          </cell>
          <cell r="F298">
            <v>57.46</v>
          </cell>
        </row>
        <row r="299">
          <cell r="B299" t="str">
            <v>Укрепление откосов земляных сооружений посевом многолетних трав: механизированным способом (без стоимости раст. грунта)</v>
          </cell>
          <cell r="C299" t="str">
            <v>М2</v>
          </cell>
          <cell r="D299">
            <v>170</v>
          </cell>
          <cell r="E299">
            <v>0</v>
          </cell>
          <cell r="F299">
            <v>25.61</v>
          </cell>
        </row>
        <row r="300">
          <cell r="B300" t="str">
            <v>Перемещение ранее разработанного  растительного грунта на  40 м - для укрепления откосов и устройства газона</v>
          </cell>
          <cell r="C300" t="str">
            <v>М3</v>
          </cell>
          <cell r="D300">
            <v>394.96</v>
          </cell>
          <cell r="E300">
            <v>0</v>
          </cell>
          <cell r="F300">
            <v>16.79</v>
          </cell>
        </row>
        <row r="301">
          <cell r="B301" t="str">
            <v>Полив посевов трав водой</v>
          </cell>
          <cell r="C301" t="str">
            <v>М2</v>
          </cell>
          <cell r="D301">
            <v>170</v>
          </cell>
          <cell r="E301">
            <v>0</v>
          </cell>
          <cell r="F301">
            <v>15.06</v>
          </cell>
        </row>
        <row r="302">
          <cell r="B302" t="str">
            <v>Устройство газона</v>
          </cell>
          <cell r="E302">
            <v>0</v>
          </cell>
          <cell r="F302">
            <v>144.54</v>
          </cell>
        </row>
        <row r="303">
          <cell r="B303" t="str">
            <v>Планировка участка: механизированным способом</v>
          </cell>
          <cell r="C303" t="str">
            <v>М2</v>
          </cell>
          <cell r="D303">
            <v>2454</v>
          </cell>
          <cell r="E303">
            <v>0</v>
          </cell>
          <cell r="F303">
            <v>1.31</v>
          </cell>
        </row>
        <row r="304">
          <cell r="B304" t="str">
            <v>Разбивка участка</v>
          </cell>
          <cell r="C304" t="str">
            <v>М2</v>
          </cell>
          <cell r="D304">
            <v>2454</v>
          </cell>
          <cell r="E304">
            <v>0</v>
          </cell>
          <cell r="F304">
            <v>11.27</v>
          </cell>
        </row>
        <row r="305">
          <cell r="B305" t="str">
            <v>Подготовка почвы для устройства партерного и обыкновенного газона с внесением растительной земли слоем 15 см: механизированным способом</v>
          </cell>
          <cell r="C305" t="str">
            <v>М2</v>
          </cell>
          <cell r="D305">
            <v>2454</v>
          </cell>
          <cell r="E305">
            <v>0</v>
          </cell>
          <cell r="F305">
            <v>45.16</v>
          </cell>
        </row>
        <row r="306">
          <cell r="B306" t="str">
            <v>Посев газонов луговых тракторной сеялкой. Уход: за газонами обыкновенными</v>
          </cell>
          <cell r="C306" t="str">
            <v>М2</v>
          </cell>
          <cell r="D306">
            <v>2454</v>
          </cell>
          <cell r="E306">
            <v>0</v>
          </cell>
          <cell r="F306">
            <v>86.8</v>
          </cell>
        </row>
        <row r="307">
          <cell r="B307" t="str">
            <v>УСТРОЙСТВО ВОДООТВОДНОЙ КАНАВЫ</v>
          </cell>
          <cell r="C307" t="str">
            <v>К-Т</v>
          </cell>
          <cell r="D307">
            <v>1</v>
          </cell>
          <cell r="E307">
            <v>0</v>
          </cell>
        </row>
        <row r="308">
          <cell r="B308" t="str">
            <v>Разработка продольных водоотводных и нагорных канав, группа грунтов: 2</v>
          </cell>
          <cell r="C308" t="str">
            <v>М3</v>
          </cell>
          <cell r="D308">
            <v>30</v>
          </cell>
          <cell r="E308">
            <v>0</v>
          </cell>
          <cell r="F308">
            <v>143.49</v>
          </cell>
        </row>
        <row r="309">
          <cell r="B309" t="str">
            <v>Планировка площадей ручным способом, группа грунтов: 2</v>
          </cell>
          <cell r="C309" t="str">
            <v>М2</v>
          </cell>
          <cell r="D309">
            <v>85</v>
          </cell>
          <cell r="E309">
            <v>0</v>
          </cell>
          <cell r="F309">
            <v>12.4</v>
          </cell>
        </row>
        <row r="310">
          <cell r="B310" t="str">
            <v>Укрепление дна и откосов земляных сооружений посевом многолетних трав: с подсыпкой растительной земли вручную</v>
          </cell>
          <cell r="C310" t="str">
            <v>М2</v>
          </cell>
          <cell r="D310">
            <v>85</v>
          </cell>
          <cell r="E310">
            <v>0</v>
          </cell>
          <cell r="F310">
            <v>33.840000000000003</v>
          </cell>
        </row>
        <row r="311">
          <cell r="B311" t="str">
            <v>Перемещение ранее разработанного  растительного грунта на  40 м - для укрепления откосов и дна водоотводной канавы</v>
          </cell>
          <cell r="C311" t="str">
            <v>М3</v>
          </cell>
          <cell r="D311">
            <v>11.56</v>
          </cell>
          <cell r="E311">
            <v>0</v>
          </cell>
          <cell r="F311">
            <v>17.32</v>
          </cell>
        </row>
        <row r="312">
          <cell r="B312" t="str">
            <v>Полив посевов трав водой</v>
          </cell>
          <cell r="C312" t="str">
            <v>М2</v>
          </cell>
          <cell r="D312">
            <v>85</v>
          </cell>
          <cell r="E312">
            <v>0</v>
          </cell>
          <cell r="F312">
            <v>15.06</v>
          </cell>
        </row>
        <row r="313">
          <cell r="B313" t="str">
            <v xml:space="preserve">УСТРОЙСТВО ВОДОПРОПУСКНОЙ ТРУБЫ ДИАМЕТРОМ 0,5М, </v>
          </cell>
          <cell r="C313" t="str">
            <v>К-Т</v>
          </cell>
          <cell r="D313">
            <v>1</v>
          </cell>
          <cell r="E313">
            <v>0</v>
          </cell>
        </row>
        <row r="314">
          <cell r="B314" t="str">
            <v>Устройство ж/б труб, диам.0,5м (1шт.); длиной 9,38м                                                                                          ( в аналоге: ж/б труба, диам.0,75м (2шт.), длиной 9,38 м)</v>
          </cell>
          <cell r="C314" t="str">
            <v>МП</v>
          </cell>
          <cell r="D314">
            <v>9.3800000000000008</v>
          </cell>
          <cell r="E314">
            <v>0</v>
          </cell>
          <cell r="F314">
            <v>8597.81</v>
          </cell>
        </row>
        <row r="315">
          <cell r="B315" t="str">
            <v>ЧАСОФИКАЦИЯ</v>
          </cell>
          <cell r="E315">
            <v>0</v>
          </cell>
        </row>
        <row r="316">
          <cell r="B316" t="str">
            <v>Материалы</v>
          </cell>
          <cell r="C316" t="str">
            <v>объект</v>
          </cell>
          <cell r="D316">
            <v>1</v>
          </cell>
          <cell r="E316">
            <v>0</v>
          </cell>
          <cell r="F316">
            <v>99378.75</v>
          </cell>
        </row>
        <row r="317">
          <cell r="B317" t="str">
            <v>Монтажные работы</v>
          </cell>
          <cell r="C317" t="str">
            <v>объект</v>
          </cell>
          <cell r="D317">
            <v>1</v>
          </cell>
          <cell r="E317">
            <v>0</v>
          </cell>
          <cell r="F317">
            <v>11744.66</v>
          </cell>
        </row>
        <row r="318">
          <cell r="B318" t="str">
            <v>СЕТИ ТЕЛЕФОННОЙ СВЯЗИ</v>
          </cell>
          <cell r="E318">
            <v>0</v>
          </cell>
        </row>
        <row r="319">
          <cell r="B319" t="str">
            <v>ОБОРУДОВАНИЕ</v>
          </cell>
          <cell r="C319" t="str">
            <v>К-Т</v>
          </cell>
          <cell r="D319">
            <v>1</v>
          </cell>
          <cell r="E319">
            <v>0</v>
          </cell>
          <cell r="F319">
            <v>10695.4</v>
          </cell>
        </row>
        <row r="320">
          <cell r="B320" t="str">
            <v>Материалы</v>
          </cell>
          <cell r="C320" t="str">
            <v>объект</v>
          </cell>
          <cell r="D320">
            <v>1</v>
          </cell>
          <cell r="E320">
            <v>0</v>
          </cell>
          <cell r="F320">
            <v>31561.32</v>
          </cell>
        </row>
        <row r="321">
          <cell r="B321" t="str">
            <v>Монтажные работы</v>
          </cell>
          <cell r="C321" t="str">
            <v>объект</v>
          </cell>
          <cell r="D321">
            <v>1</v>
          </cell>
          <cell r="E321">
            <v>0</v>
          </cell>
          <cell r="F321">
            <v>62332.33</v>
          </cell>
        </row>
        <row r="322">
          <cell r="B322" t="str">
            <v>Установка газового пожаротушения</v>
          </cell>
          <cell r="D322">
            <v>1</v>
          </cell>
          <cell r="E322">
            <v>0</v>
          </cell>
        </row>
        <row r="323">
          <cell r="B323" t="str">
            <v>Оборудование</v>
          </cell>
          <cell r="C323" t="str">
            <v>объект</v>
          </cell>
          <cell r="D323">
            <v>1</v>
          </cell>
          <cell r="E323">
            <v>0</v>
          </cell>
          <cell r="F323">
            <v>1331352.51</v>
          </cell>
        </row>
        <row r="324">
          <cell r="B324" t="str">
            <v>Материалы</v>
          </cell>
          <cell r="C324" t="str">
            <v>объект</v>
          </cell>
          <cell r="D324">
            <v>1</v>
          </cell>
          <cell r="E324">
            <v>0</v>
          </cell>
          <cell r="F324">
            <v>52690.1</v>
          </cell>
        </row>
        <row r="325">
          <cell r="B325" t="str">
            <v>Монтажные работы</v>
          </cell>
          <cell r="C325" t="str">
            <v>объект</v>
          </cell>
          <cell r="D325">
            <v>1</v>
          </cell>
          <cell r="E325">
            <v>0</v>
          </cell>
          <cell r="F325">
            <v>43732.72</v>
          </cell>
        </row>
        <row r="326">
          <cell r="B326" t="str">
            <v>Строительные работы</v>
          </cell>
          <cell r="C326" t="str">
            <v>объект</v>
          </cell>
          <cell r="D326">
            <v>1</v>
          </cell>
          <cell r="E326">
            <v>0</v>
          </cell>
          <cell r="F326">
            <v>263.38</v>
          </cell>
        </row>
        <row r="327">
          <cell r="B327" t="str">
            <v>Управление газовым пожаротушением</v>
          </cell>
          <cell r="E327">
            <v>0</v>
          </cell>
        </row>
        <row r="328">
          <cell r="B328" t="str">
            <v>Оборудование</v>
          </cell>
          <cell r="C328" t="str">
            <v>объект</v>
          </cell>
          <cell r="D328">
            <v>1</v>
          </cell>
          <cell r="E328">
            <v>0</v>
          </cell>
          <cell r="F328">
            <v>36793.57</v>
          </cell>
        </row>
        <row r="329">
          <cell r="B329" t="str">
            <v>Материалы</v>
          </cell>
          <cell r="C329" t="str">
            <v>объект</v>
          </cell>
          <cell r="D329">
            <v>1</v>
          </cell>
          <cell r="E329">
            <v>0</v>
          </cell>
          <cell r="F329">
            <v>13267.4</v>
          </cell>
        </row>
        <row r="330">
          <cell r="B330" t="str">
            <v>Монтажные работы</v>
          </cell>
          <cell r="C330" t="str">
            <v>объект</v>
          </cell>
          <cell r="D330">
            <v>1</v>
          </cell>
          <cell r="E330">
            <v>0</v>
          </cell>
          <cell r="F330">
            <v>85368.5</v>
          </cell>
        </row>
        <row r="331">
          <cell r="B331" t="str">
            <v>ТП-АСС</v>
          </cell>
          <cell r="C331" t="str">
            <v>объект</v>
          </cell>
          <cell r="D331">
            <v>1</v>
          </cell>
          <cell r="E331">
            <v>0</v>
          </cell>
        </row>
        <row r="332">
          <cell r="B332" t="str">
            <v>Оборудование</v>
          </cell>
          <cell r="C332" t="str">
            <v>объект</v>
          </cell>
          <cell r="D332">
            <v>1</v>
          </cell>
          <cell r="E332">
            <v>0</v>
          </cell>
          <cell r="F332">
            <v>6572272.3300000001</v>
          </cell>
        </row>
        <row r="333">
          <cell r="B333" t="str">
            <v>Строительные работы</v>
          </cell>
          <cell r="C333" t="str">
            <v>объект</v>
          </cell>
          <cell r="D333">
            <v>1</v>
          </cell>
          <cell r="E333">
            <v>0</v>
          </cell>
          <cell r="F333">
            <v>115391.33</v>
          </cell>
        </row>
        <row r="334">
          <cell r="B334" t="str">
            <v>Монтажные работы</v>
          </cell>
          <cell r="C334" t="str">
            <v>объект</v>
          </cell>
          <cell r="D334">
            <v>1</v>
          </cell>
          <cell r="E334">
            <v>0</v>
          </cell>
          <cell r="F334">
            <v>433270.64</v>
          </cell>
        </row>
        <row r="335">
          <cell r="B335" t="str">
            <v>СЕТИ ЭЛЕКТРОСНАБЖЕНИЯ</v>
          </cell>
          <cell r="E335">
            <v>0</v>
          </cell>
        </row>
        <row r="336">
          <cell r="B336" t="str">
            <v>Н/В сети электроснабжения</v>
          </cell>
          <cell r="E336">
            <v>0</v>
          </cell>
        </row>
        <row r="337">
          <cell r="B337" t="str">
            <v xml:space="preserve">Материалы в базовых ценах </v>
          </cell>
          <cell r="E337">
            <v>0</v>
          </cell>
        </row>
        <row r="338">
          <cell r="B338" t="str">
            <v>Заградогонь с лампой на светодиодах с электронным преобразователем 220В,8Вт (Кмат.=5,19 на IV квартал. Приложение №1 к письму Минрегиона России от 13.10.2009 №33498-СК/08)</v>
          </cell>
          <cell r="C338" t="str">
            <v>шт</v>
          </cell>
          <cell r="D338">
            <v>8</v>
          </cell>
          <cell r="E338">
            <v>0</v>
          </cell>
          <cell r="F338">
            <v>6022.47</v>
          </cell>
        </row>
        <row r="339">
          <cell r="B339" t="str">
            <v>Кабель медный силовой с пластмассовой изоляцией без защитного покрова, на напряжение 1 кВ марки ВБбШв, с числом жил и сечением, мм2: 5x95</v>
          </cell>
          <cell r="C339" t="str">
            <v>м</v>
          </cell>
          <cell r="D339">
            <v>420</v>
          </cell>
          <cell r="E339">
            <v>0</v>
          </cell>
          <cell r="F339">
            <v>1873.01</v>
          </cell>
        </row>
        <row r="340">
          <cell r="B340" t="str">
            <v>То же сечением, мм2: 5x70</v>
          </cell>
          <cell r="C340" t="str">
            <v>м</v>
          </cell>
          <cell r="D340">
            <v>1100</v>
          </cell>
          <cell r="E340">
            <v>0</v>
          </cell>
          <cell r="F340">
            <v>1448.84</v>
          </cell>
        </row>
        <row r="341">
          <cell r="B341" t="str">
            <v>То же сечением, мм2: 5x35</v>
          </cell>
          <cell r="C341" t="str">
            <v>м</v>
          </cell>
          <cell r="D341">
            <v>140</v>
          </cell>
          <cell r="E341">
            <v>0</v>
          </cell>
          <cell r="F341">
            <v>647.87</v>
          </cell>
        </row>
        <row r="342">
          <cell r="B342" t="str">
            <v>То же сечением, мм2: 5x16</v>
          </cell>
          <cell r="C342" t="str">
            <v>м</v>
          </cell>
          <cell r="D342">
            <v>240</v>
          </cell>
          <cell r="E342">
            <v>0</v>
          </cell>
          <cell r="F342">
            <v>376.85</v>
          </cell>
        </row>
        <row r="343">
          <cell r="B343" t="str">
            <v>То же сечением, мм2: 5x10</v>
          </cell>
          <cell r="C343" t="str">
            <v>м</v>
          </cell>
          <cell r="D343">
            <v>370</v>
          </cell>
          <cell r="E343">
            <v>0</v>
          </cell>
          <cell r="F343">
            <v>249.51</v>
          </cell>
        </row>
        <row r="344">
          <cell r="B344" t="str">
            <v>То же сечением, мм2: 5x4</v>
          </cell>
          <cell r="C344" t="str">
            <v>м</v>
          </cell>
          <cell r="D344">
            <v>110</v>
          </cell>
          <cell r="E344">
            <v>0</v>
          </cell>
          <cell r="F344">
            <v>101.5</v>
          </cell>
        </row>
        <row r="345">
          <cell r="B345" t="str">
            <v>Муфта концевая для внутренней установки для кабеля ВБбШВ-1кВ сечением 3(70х120) 1П5КВТпБ-2</v>
          </cell>
          <cell r="C345" t="str">
            <v>шт</v>
          </cell>
          <cell r="D345">
            <v>20</v>
          </cell>
          <cell r="E345">
            <v>0</v>
          </cell>
          <cell r="F345">
            <v>812.22</v>
          </cell>
        </row>
        <row r="346">
          <cell r="B346" t="str">
            <v>Муфта концевая для внутренней установки для кабеля ВБбШВ-1кВ сечением 3(35х50) 1П5КВТпБ-1</v>
          </cell>
          <cell r="C346" t="str">
            <v>шт</v>
          </cell>
          <cell r="D346">
            <v>4</v>
          </cell>
          <cell r="E346">
            <v>0</v>
          </cell>
          <cell r="F346">
            <v>731.07</v>
          </cell>
        </row>
        <row r="347">
          <cell r="B347" t="str">
            <v>Муфта концевая для внутренней установки для кабеля ВБбШВ-1кВ сечением 3(16х25) 1П5КВТпБ-1М</v>
          </cell>
          <cell r="C347" t="str">
            <v>шт</v>
          </cell>
          <cell r="D347">
            <v>4</v>
          </cell>
          <cell r="E347">
            <v>0</v>
          </cell>
          <cell r="F347">
            <v>670.49</v>
          </cell>
        </row>
        <row r="348">
          <cell r="B348" t="str">
            <v>Муфта концевая для внутренней установки для кабеля ВБбШВ-1кВ сечением 3(6х10) 1ПКВТпБ(5*10)</v>
          </cell>
          <cell r="C348" t="str">
            <v>шт</v>
          </cell>
          <cell r="D348">
            <v>8</v>
          </cell>
          <cell r="E348">
            <v>0</v>
          </cell>
          <cell r="F348">
            <v>304.29000000000002</v>
          </cell>
        </row>
        <row r="349">
          <cell r="B349" t="str">
            <v>Муфта концевая для внутренней установки для кабеля ВБбШВ-1кВ сечением 3(1,5*4) 1ПКВТпБ(5*4)</v>
          </cell>
          <cell r="C349" t="str">
            <v>шт</v>
          </cell>
          <cell r="D349">
            <v>4</v>
          </cell>
          <cell r="E349">
            <v>0</v>
          </cell>
          <cell r="F349">
            <v>254.24</v>
          </cell>
        </row>
        <row r="350">
          <cell r="B350" t="str">
            <v>Песок природный для строительных работ средний</v>
          </cell>
          <cell r="C350" t="str">
            <v>м3</v>
          </cell>
          <cell r="D350">
            <v>114</v>
          </cell>
          <cell r="E350">
            <v>0</v>
          </cell>
          <cell r="F350">
            <v>291.18</v>
          </cell>
        </row>
        <row r="351">
          <cell r="B351" t="str">
            <v>Монтажные работы</v>
          </cell>
          <cell r="E351">
            <v>0</v>
          </cell>
        </row>
        <row r="352">
          <cell r="B352" t="str">
            <v>Устройство постели при одном кабеле в траншее</v>
          </cell>
          <cell r="C352" t="str">
            <v>мп</v>
          </cell>
          <cell r="D352">
            <v>1420</v>
          </cell>
          <cell r="E352">
            <v>0</v>
          </cell>
          <cell r="F352">
            <v>67.53</v>
          </cell>
        </row>
        <row r="353">
          <cell r="B353" t="str">
            <v xml:space="preserve">Прокладка кабеля  0,4кВ в готовых траншеях с покрытием кирпичом масса 1м, кг, до: 6 </v>
          </cell>
          <cell r="C353" t="str">
            <v>МП</v>
          </cell>
          <cell r="D353">
            <v>1130</v>
          </cell>
          <cell r="E353">
            <v>0</v>
          </cell>
          <cell r="F353">
            <v>161.41</v>
          </cell>
        </row>
        <row r="354">
          <cell r="B354" t="str">
            <v>Прокладка кабеля 0,4кВ в проложенных трубах,  масса 1 м, кг, до: 3</v>
          </cell>
          <cell r="C354" t="str">
            <v>мп</v>
          </cell>
          <cell r="D354">
            <v>520</v>
          </cell>
          <cell r="E354">
            <v>0</v>
          </cell>
          <cell r="F354">
            <v>92.72</v>
          </cell>
        </row>
        <row r="355">
          <cell r="B355" t="str">
            <v>Прокладка кабеля 0,4 кВ внутри ТП, масса 1 м, кг, до: 3</v>
          </cell>
          <cell r="C355" t="str">
            <v>мп</v>
          </cell>
          <cell r="D355">
            <v>850</v>
          </cell>
          <cell r="E355">
            <v>0</v>
          </cell>
          <cell r="F355">
            <v>131.4</v>
          </cell>
        </row>
        <row r="356">
          <cell r="B356" t="str">
            <v>Ввод кабеля 0,4 кВ в здания</v>
          </cell>
          <cell r="C356" t="str">
            <v>шт</v>
          </cell>
          <cell r="D356">
            <v>40</v>
          </cell>
          <cell r="E356">
            <v>0</v>
          </cell>
          <cell r="F356">
            <v>2967.91</v>
          </cell>
        </row>
        <row r="357">
          <cell r="B357" t="str">
            <v>Монтаж муфт концевых темоусаживаемых. Муфта для кабеля напряжением 1 кВ, сечение, мм2, до: 35</v>
          </cell>
          <cell r="C357" t="str">
            <v>шт</v>
          </cell>
          <cell r="D357">
            <v>16</v>
          </cell>
          <cell r="E357">
            <v>0</v>
          </cell>
          <cell r="F357">
            <v>3903.35</v>
          </cell>
        </row>
        <row r="358">
          <cell r="B358" t="str">
            <v>Монтаж муфт концевых темоусаживаемых. Муфта для кабеля напряжением 1 кВ, сечение, мм2, до: 70</v>
          </cell>
          <cell r="C358" t="str">
            <v>шт</v>
          </cell>
          <cell r="D358">
            <v>4</v>
          </cell>
          <cell r="E358">
            <v>0</v>
          </cell>
          <cell r="F358">
            <v>4486.5600000000004</v>
          </cell>
        </row>
        <row r="359">
          <cell r="B359" t="str">
            <v>Монтаж муфт концевых темоусаживаемых. Муфта для кабеля напряжением 1 кВ, сечение, мм2, до: 185</v>
          </cell>
          <cell r="C359" t="str">
            <v>шт</v>
          </cell>
          <cell r="D359">
            <v>20</v>
          </cell>
          <cell r="E359">
            <v>0</v>
          </cell>
          <cell r="F359">
            <v>5539.05</v>
          </cell>
        </row>
        <row r="360">
          <cell r="B360" t="str">
            <v>Установка заградогней ЗОМ-Д на учебной башне</v>
          </cell>
          <cell r="C360" t="str">
            <v>шт</v>
          </cell>
          <cell r="D360">
            <v>8</v>
          </cell>
          <cell r="E360">
            <v>0</v>
          </cell>
          <cell r="F360">
            <v>1194.75</v>
          </cell>
        </row>
        <row r="361">
          <cell r="B361" t="str">
            <v>Строительные работы</v>
          </cell>
          <cell r="E361">
            <v>0</v>
          </cell>
          <cell r="F361" t="str">
            <v xml:space="preserve"> </v>
          </cell>
        </row>
        <row r="362">
          <cell r="B362" t="str">
            <v xml:space="preserve">Разборка покрытий асфальтобетонных с погрузкой мусора экскаватором  и транспортировкой на 5км </v>
          </cell>
          <cell r="C362" t="str">
            <v>м2</v>
          </cell>
          <cell r="D362">
            <v>450</v>
          </cell>
          <cell r="E362">
            <v>0</v>
          </cell>
          <cell r="F362">
            <v>121.31</v>
          </cell>
        </row>
        <row r="363">
          <cell r="B363" t="str">
            <v>Восстановление асфальтобетонного покрытия,  толщиной 15 см</v>
          </cell>
          <cell r="C363" t="str">
            <v>м2</v>
          </cell>
          <cell r="D363">
            <v>450</v>
          </cell>
          <cell r="E363">
            <v>0</v>
          </cell>
          <cell r="F363">
            <v>1002.97</v>
          </cell>
        </row>
        <row r="364">
          <cell r="B364" t="str">
            <v>Разработка грунта в траншеях экскаваторам "обратная лопата" с ковшом вместимостью 0,25 м3, группа грунтов: 2 с  доработкой грунта вручную</v>
          </cell>
          <cell r="C364" t="str">
            <v>м3</v>
          </cell>
          <cell r="D364">
            <v>347</v>
          </cell>
          <cell r="E364">
            <v>0</v>
          </cell>
          <cell r="F364">
            <v>71.53</v>
          </cell>
        </row>
        <row r="365">
          <cell r="B365" t="str">
            <v>Устройство трубопроводов из полиэтиленовых труб диаметром 160мм: до 2-х отверстий (со стоимостью труб)</v>
          </cell>
          <cell r="C365" t="str">
            <v>мп</v>
          </cell>
          <cell r="D365">
            <v>400</v>
          </cell>
          <cell r="E365">
            <v>0</v>
          </cell>
          <cell r="F365">
            <v>323.49</v>
          </cell>
        </row>
        <row r="366">
          <cell r="B366" t="str">
            <v>Засыпка траншей и котлованов с перемещением грунта до 5 м бульдозерами мощностью 59 (80) кВт (л.с.), 2 группа грунтов с засыпкой вручную пазух и уплотнением пневматическими трамбовками</v>
          </cell>
          <cell r="C366" t="str">
            <v>м3</v>
          </cell>
          <cell r="D366">
            <v>347</v>
          </cell>
          <cell r="E366">
            <v>0</v>
          </cell>
          <cell r="F366">
            <v>57</v>
          </cell>
        </row>
        <row r="367">
          <cell r="B367" t="str">
            <v>Восстановление газона: подготовка почвы, посев газонов вручную, уход за газонами</v>
          </cell>
          <cell r="C367" t="str">
            <v>м2</v>
          </cell>
          <cell r="D367">
            <v>1830</v>
          </cell>
          <cell r="E367">
            <v>0</v>
          </cell>
          <cell r="F367">
            <v>270.62</v>
          </cell>
        </row>
        <row r="368">
          <cell r="B368" t="str">
            <v>ИТОГО по главе 4</v>
          </cell>
          <cell r="E368">
            <v>0</v>
          </cell>
        </row>
        <row r="369">
          <cell r="B369" t="str">
            <v>ГЛАВА 5</v>
          </cell>
          <cell r="E369">
            <v>0</v>
          </cell>
        </row>
        <row r="370">
          <cell r="B370" t="str">
            <v>ОБЪЕКТЫ ТРАНСПОРТА И СВЯЗИ</v>
          </cell>
          <cell r="E370">
            <v>0</v>
          </cell>
        </row>
        <row r="371">
          <cell r="B371" t="str">
            <v>АСС</v>
          </cell>
          <cell r="C371" t="str">
            <v>объект</v>
          </cell>
          <cell r="D371">
            <v>1</v>
          </cell>
          <cell r="E371">
            <v>0</v>
          </cell>
        </row>
        <row r="372">
          <cell r="B372" t="str">
            <v>Оборудование</v>
          </cell>
          <cell r="C372" t="str">
            <v>объект</v>
          </cell>
          <cell r="D372">
            <v>1</v>
          </cell>
          <cell r="E372">
            <v>0</v>
          </cell>
          <cell r="F372">
            <v>17817465.98</v>
          </cell>
        </row>
        <row r="373">
          <cell r="B373" t="str">
            <v>Строительные работы</v>
          </cell>
          <cell r="C373" t="str">
            <v>объект</v>
          </cell>
          <cell r="D373">
            <v>1</v>
          </cell>
          <cell r="E373">
            <v>0</v>
          </cell>
          <cell r="F373">
            <v>40528533.810000002</v>
          </cell>
        </row>
        <row r="374">
          <cell r="B374" t="str">
            <v>Монтажные работы</v>
          </cell>
          <cell r="C374" t="str">
            <v>объект</v>
          </cell>
          <cell r="D374">
            <v>1</v>
          </cell>
          <cell r="E374">
            <v>0</v>
          </cell>
          <cell r="F374">
            <v>3473805.04</v>
          </cell>
        </row>
        <row r="375">
          <cell r="B375" t="str">
            <v>ПАТРУЛЬНАЯ ДОРОГА</v>
          </cell>
          <cell r="C375" t="str">
            <v>объект</v>
          </cell>
          <cell r="D375">
            <v>1</v>
          </cell>
          <cell r="E375">
            <v>0</v>
          </cell>
          <cell r="F375">
            <v>38777116.509999998</v>
          </cell>
        </row>
        <row r="376">
          <cell r="B376" t="str">
            <v>АВТОМОБИЛЬНАЯ ДОРОГА К АСС</v>
          </cell>
          <cell r="C376" t="str">
            <v>объект</v>
          </cell>
          <cell r="D376">
            <v>1</v>
          </cell>
          <cell r="E376">
            <v>0</v>
          </cell>
          <cell r="F376">
            <v>3824299.55</v>
          </cell>
        </row>
        <row r="377">
          <cell r="B377" t="str">
            <v>АВТОМОБИЛЬНАЯ ДОРОГА К КПП-2</v>
          </cell>
          <cell r="C377" t="str">
            <v>объект</v>
          </cell>
          <cell r="D377">
            <v>1</v>
          </cell>
          <cell r="E377">
            <v>0</v>
          </cell>
          <cell r="F377">
            <v>5670191.5599999996</v>
          </cell>
        </row>
        <row r="378">
          <cell r="B378" t="str">
            <v>ЛИНИИ СВЯЗИ И УПРАВЛЕНИЯ,  I ЭТАП</v>
          </cell>
          <cell r="E378">
            <v>0</v>
          </cell>
        </row>
        <row r="379">
          <cell r="B379" t="str">
            <v>Оборудование</v>
          </cell>
          <cell r="E379">
            <v>0</v>
          </cell>
        </row>
        <row r="380">
          <cell r="B380" t="str">
            <v>Шкаф распределительный металлический ШР-200</v>
          </cell>
          <cell r="C380" t="str">
            <v>шт</v>
          </cell>
          <cell r="D380">
            <v>1</v>
          </cell>
          <cell r="E380">
            <v>0</v>
          </cell>
          <cell r="F380">
            <v>9033.98</v>
          </cell>
        </row>
        <row r="381">
          <cell r="B381" t="str">
            <v>Шкаф распределительный металлический ШР-200</v>
          </cell>
          <cell r="C381" t="str">
            <v>шт</v>
          </cell>
          <cell r="D381">
            <v>2</v>
          </cell>
          <cell r="E381">
            <v>0</v>
          </cell>
          <cell r="F381">
            <v>9030.52</v>
          </cell>
        </row>
        <row r="382">
          <cell r="B382" t="str">
            <v>Аппарат телефонный Euroset 2005</v>
          </cell>
          <cell r="C382" t="str">
            <v>шт</v>
          </cell>
          <cell r="D382">
            <v>6</v>
          </cell>
          <cell r="E382">
            <v>0</v>
          </cell>
          <cell r="F382">
            <v>422.28</v>
          </cell>
        </row>
        <row r="383">
          <cell r="B383" t="str">
            <v>Материалы</v>
          </cell>
          <cell r="E383">
            <v>0</v>
          </cell>
          <cell r="F383" t="str">
            <v xml:space="preserve"> </v>
          </cell>
        </row>
        <row r="384">
          <cell r="B384" t="str">
            <v>Коробка распределительная КРТ-30</v>
          </cell>
          <cell r="C384" t="str">
            <v>шт</v>
          </cell>
          <cell r="D384">
            <v>4</v>
          </cell>
          <cell r="E384">
            <v>0</v>
          </cell>
          <cell r="F384">
            <v>1005.08</v>
          </cell>
        </row>
        <row r="385">
          <cell r="B385" t="str">
            <v>Коробка распределительная КРТ-10</v>
          </cell>
          <cell r="C385" t="str">
            <v>шт</v>
          </cell>
          <cell r="D385">
            <v>2</v>
          </cell>
          <cell r="E385">
            <v>0</v>
          </cell>
          <cell r="F385">
            <v>403.09</v>
          </cell>
        </row>
        <row r="386">
          <cell r="B386" t="str">
            <v>Плинт 10х2 с разрывным контактом</v>
          </cell>
          <cell r="C386" t="str">
            <v>шт</v>
          </cell>
          <cell r="D386">
            <v>54</v>
          </cell>
          <cell r="E386">
            <v>0</v>
          </cell>
          <cell r="F386">
            <v>166.55</v>
          </cell>
        </row>
        <row r="387">
          <cell r="B387" t="str">
            <v>Модуль защиты по напряжению на 250В</v>
          </cell>
          <cell r="C387" t="str">
            <v>шт</v>
          </cell>
          <cell r="D387">
            <v>54</v>
          </cell>
          <cell r="E387">
            <v>0</v>
          </cell>
          <cell r="F387">
            <v>841.19</v>
          </cell>
        </row>
        <row r="388">
          <cell r="B388" t="str">
            <v>Кабели связи с полиэтиленовой изоляцией, с алюмополиэтиленовым экраном, марки ТППэпЗБ, диаметром жилы 0.5 мм, с числом пар - 30</v>
          </cell>
          <cell r="C388" t="str">
            <v>1000 м</v>
          </cell>
          <cell r="D388">
            <v>2.17</v>
          </cell>
          <cell r="E388">
            <v>0</v>
          </cell>
          <cell r="F388">
            <v>95308.33</v>
          </cell>
        </row>
        <row r="389">
          <cell r="B389" t="str">
            <v>Кабели связи с полиэтиленовой изоляцией, с алюмополиэтиленовым экраном, марки ТППэпЗБ, диаметром жилы 0.5 мм, с числом пар - 20</v>
          </cell>
          <cell r="C389" t="str">
            <v>1000 м</v>
          </cell>
          <cell r="D389">
            <v>2.67</v>
          </cell>
          <cell r="E389">
            <v>0</v>
          </cell>
          <cell r="F389">
            <v>70517.88</v>
          </cell>
        </row>
        <row r="390">
          <cell r="B390" t="str">
            <v>Кабели связи с полиэтиленовой изоляцией, с алюмополиэтиленовым экраном, марки ТППэпЗБ, диаметром жилы 0.5 мм, с числом пар - 10</v>
          </cell>
          <cell r="C390" t="str">
            <v>1000 м</v>
          </cell>
          <cell r="D390">
            <v>6.37</v>
          </cell>
          <cell r="E390">
            <v>0</v>
          </cell>
          <cell r="F390">
            <v>41648.33</v>
          </cell>
        </row>
        <row r="391">
          <cell r="B391" t="str">
            <v>Провода кроссовые станционные с изоляцией из поливинилхлоридного пластиката марки ПКСВ с двумя медными однопроволочными жилами диаметром 0,5 мм</v>
          </cell>
          <cell r="C391" t="str">
            <v>1000 м</v>
          </cell>
          <cell r="D391">
            <v>0.96</v>
          </cell>
          <cell r="E391">
            <v>0</v>
          </cell>
          <cell r="F391">
            <v>2634.51</v>
          </cell>
        </row>
        <row r="392">
          <cell r="B392" t="str">
            <v>Лента сигнальная</v>
          </cell>
          <cell r="C392" t="str">
            <v>100 м</v>
          </cell>
          <cell r="D392">
            <v>49.8</v>
          </cell>
          <cell r="E392">
            <v>0</v>
          </cell>
          <cell r="F392">
            <v>523.72</v>
          </cell>
        </row>
        <row r="393">
          <cell r="B393" t="str">
            <v>Кабель для пожарной и охранной сигнализации КПССВВ 2х2х0,5</v>
          </cell>
          <cell r="C393" t="str">
            <v>км</v>
          </cell>
          <cell r="D393">
            <v>0.09</v>
          </cell>
          <cell r="E393">
            <v>0</v>
          </cell>
          <cell r="F393">
            <v>12587.22</v>
          </cell>
        </row>
        <row r="394">
          <cell r="B394" t="str">
            <v>Монтажный комплект 3 для муфт МПС 20/27 + гель</v>
          </cell>
          <cell r="C394" t="str">
            <v>шт</v>
          </cell>
          <cell r="D394">
            <v>5</v>
          </cell>
          <cell r="E394">
            <v>0</v>
          </cell>
          <cell r="F394">
            <v>2294.13</v>
          </cell>
        </row>
        <row r="395">
          <cell r="B395" t="str">
            <v>Монтажный комплект 2 для муфт МПС 13/20 + гель</v>
          </cell>
          <cell r="C395" t="str">
            <v>шт</v>
          </cell>
          <cell r="D395">
            <v>16</v>
          </cell>
          <cell r="E395">
            <v>0</v>
          </cell>
          <cell r="F395">
            <v>1446.67</v>
          </cell>
        </row>
        <row r="396">
          <cell r="B396" t="str">
            <v>Соединитель UY-2</v>
          </cell>
          <cell r="C396" t="str">
            <v>шт</v>
          </cell>
          <cell r="D396">
            <v>720</v>
          </cell>
          <cell r="E396">
            <v>0</v>
          </cell>
          <cell r="F396">
            <v>1.81</v>
          </cell>
        </row>
        <row r="397">
          <cell r="B397" t="str">
            <v>Коробка под электроустановочные изделия</v>
          </cell>
          <cell r="C397" t="str">
            <v>шт</v>
          </cell>
          <cell r="D397">
            <v>6</v>
          </cell>
          <cell r="E397">
            <v>0</v>
          </cell>
          <cell r="F397">
            <v>52.69</v>
          </cell>
        </row>
        <row r="398">
          <cell r="B398" t="str">
            <v>Розетка телефонная RJ-11</v>
          </cell>
          <cell r="C398" t="str">
            <v>шт</v>
          </cell>
          <cell r="D398">
            <v>6</v>
          </cell>
          <cell r="E398">
            <v>0</v>
          </cell>
          <cell r="F398">
            <v>153.68</v>
          </cell>
        </row>
        <row r="399">
          <cell r="B399" t="str">
            <v>Заглушка</v>
          </cell>
          <cell r="C399" t="str">
            <v>шт</v>
          </cell>
          <cell r="D399">
            <v>6</v>
          </cell>
          <cell r="E399">
            <v>0</v>
          </cell>
          <cell r="F399">
            <v>9.66</v>
          </cell>
        </row>
        <row r="400">
          <cell r="B400" t="str">
            <v>Миниканал ТМС 22х1/10</v>
          </cell>
          <cell r="C400" t="str">
            <v>м</v>
          </cell>
          <cell r="D400">
            <v>90</v>
          </cell>
          <cell r="E400">
            <v>0</v>
          </cell>
          <cell r="F400">
            <v>19.38</v>
          </cell>
        </row>
        <row r="401">
          <cell r="B401" t="str">
            <v>Трубы гофрированные 2-х стенные Д=63мм т.121963</v>
          </cell>
          <cell r="C401" t="str">
            <v>м</v>
          </cell>
          <cell r="D401">
            <v>120</v>
          </cell>
          <cell r="E401">
            <v>0</v>
          </cell>
          <cell r="F401">
            <v>58.27</v>
          </cell>
        </row>
        <row r="402">
          <cell r="B402" t="str">
            <v>Монтажные работы</v>
          </cell>
          <cell r="C402" t="str">
            <v>объект</v>
          </cell>
          <cell r="D402">
            <v>1</v>
          </cell>
          <cell r="E402">
            <v>0</v>
          </cell>
          <cell r="F402">
            <v>548198.24</v>
          </cell>
        </row>
        <row r="403">
          <cell r="B403" t="str">
            <v>Строительные работы</v>
          </cell>
          <cell r="C403" t="str">
            <v>объект</v>
          </cell>
          <cell r="D403">
            <v>1</v>
          </cell>
          <cell r="E403">
            <v>0</v>
          </cell>
        </row>
        <row r="404">
          <cell r="B404" t="str">
            <v>Шурфование существующих сетей с последующей обратной засыпкой шурфов</v>
          </cell>
          <cell r="C404" t="str">
            <v>м3</v>
          </cell>
          <cell r="D404">
            <v>135</v>
          </cell>
          <cell r="E404">
            <v>0</v>
          </cell>
          <cell r="F404">
            <v>271.38</v>
          </cell>
        </row>
        <row r="405">
          <cell r="B405" t="str">
            <v>Разработка грунта в траншеях экскаваторам "обратная лопата" с ковшом вместимостью 0,25 м3, группа грунтов: 2 с  доработкой грунта вручную</v>
          </cell>
          <cell r="C405" t="str">
            <v>м3</v>
          </cell>
          <cell r="D405">
            <v>1651</v>
          </cell>
          <cell r="E405">
            <v>0</v>
          </cell>
          <cell r="F405">
            <v>32.51</v>
          </cell>
        </row>
        <row r="406">
          <cell r="B406" t="str">
            <v>Засыпка траншей и котлованов с перемещением грунта до 5 м бульдозерами мощностью 59 (80) кВт (л.с.), 2 группа грунтов с засыпкой вручную пазух и уплотнением пневматическими трамбовками</v>
          </cell>
          <cell r="C406" t="str">
            <v>м3</v>
          </cell>
          <cell r="D406">
            <v>1651</v>
          </cell>
          <cell r="E406">
            <v>0</v>
          </cell>
          <cell r="F406">
            <v>46.99</v>
          </cell>
        </row>
        <row r="407">
          <cell r="B407" t="str">
            <v>Разработка грунта в траншеях  вручную с обратной засыпкой вручную</v>
          </cell>
          <cell r="C407" t="str">
            <v>м3</v>
          </cell>
          <cell r="D407">
            <v>1254</v>
          </cell>
          <cell r="E407">
            <v>0</v>
          </cell>
          <cell r="F407">
            <v>249.96</v>
          </cell>
        </row>
        <row r="408">
          <cell r="B408" t="str">
            <v>Укладка полиэтиленовых труб Д=63 мм на пересечениях с коммуникациями</v>
          </cell>
          <cell r="C408" t="str">
            <v>мп</v>
          </cell>
          <cell r="D408">
            <v>400</v>
          </cell>
          <cell r="E408">
            <v>0</v>
          </cell>
          <cell r="F408">
            <v>74.319999999999993</v>
          </cell>
        </row>
        <row r="409">
          <cell r="B409" t="str">
            <v>Разборка покрытий асфальтобетонных с погрузкой мусора экскаватором  и транспортировкой на 5км ,  Н=10см</v>
          </cell>
          <cell r="C409" t="str">
            <v>м2</v>
          </cell>
          <cell r="D409">
            <v>50</v>
          </cell>
          <cell r="E409">
            <v>0</v>
          </cell>
          <cell r="F409">
            <v>79.98</v>
          </cell>
        </row>
        <row r="410">
          <cell r="B410" t="str">
            <v>Устройство подстилающих и выравнивающих слоев оснований: из песка  (восстановление покрытия)</v>
          </cell>
          <cell r="C410" t="str">
            <v>м3</v>
          </cell>
          <cell r="D410">
            <v>10</v>
          </cell>
          <cell r="E410">
            <v>0</v>
          </cell>
          <cell r="F410">
            <v>478.95</v>
          </cell>
        </row>
        <row r="411">
          <cell r="B411" t="str">
            <v>Устройство оснований толщиной 15 см из щебня фракции 40-70 мм (при укатке каменных материалов с пределом прочности на сжатие свыше 98,1 (1000) МПа (кгс/см2)): однослойных</v>
          </cell>
          <cell r="C411" t="str">
            <v>м2</v>
          </cell>
          <cell r="D411">
            <v>50</v>
          </cell>
          <cell r="E411">
            <v>0</v>
          </cell>
          <cell r="F411">
            <v>154.16999999999999</v>
          </cell>
        </row>
        <row r="412">
          <cell r="B412" t="str">
            <v>Устройство асфальтобетонных покрытий дорожек и тротуаров однослойных из мелкозернистой асфальто-бетонной смеси: толщиной 3 см</v>
          </cell>
          <cell r="C412" t="str">
            <v>м2</v>
          </cell>
          <cell r="D412">
            <v>50</v>
          </cell>
          <cell r="E412">
            <v>0</v>
          </cell>
          <cell r="F412">
            <v>671.59</v>
          </cell>
        </row>
        <row r="413">
          <cell r="B413" t="str">
            <v>Устройство переходов  в грунтах I-III группы для прокладки труб диаметром 63 мм, через автомобильные, железные дороги и другие коммуникации с помощью установок горизонтально-направленного бурения     (2 п/э трубы под а/д по 50 мп)</v>
          </cell>
          <cell r="C413" t="str">
            <v>мп</v>
          </cell>
          <cell r="D413">
            <v>50</v>
          </cell>
          <cell r="E413">
            <v>0</v>
          </cell>
          <cell r="F413">
            <v>14095.02</v>
          </cell>
        </row>
        <row r="414">
          <cell r="B414" t="str">
            <v>ЛИНИИ СВЯЗИ И УПРАВЛЕНИЯ,  II ЭТАП</v>
          </cell>
          <cell r="E414">
            <v>0</v>
          </cell>
        </row>
        <row r="415">
          <cell r="B415" t="str">
            <v>Оборудование</v>
          </cell>
          <cell r="E415">
            <v>0</v>
          </cell>
        </row>
        <row r="416">
          <cell r="B416" t="str">
            <v>Шкаф распределительный металлический ШР-200</v>
          </cell>
          <cell r="C416" t="str">
            <v>шт</v>
          </cell>
          <cell r="D416">
            <v>1</v>
          </cell>
          <cell r="E416">
            <v>0</v>
          </cell>
          <cell r="F416">
            <v>9044.36</v>
          </cell>
        </row>
        <row r="417">
          <cell r="B417" t="str">
            <v>Аппарат телефонный Euroset 2005</v>
          </cell>
          <cell r="C417" t="str">
            <v>шт</v>
          </cell>
          <cell r="D417">
            <v>8</v>
          </cell>
          <cell r="E417">
            <v>0</v>
          </cell>
          <cell r="F417">
            <v>422.71</v>
          </cell>
        </row>
        <row r="418">
          <cell r="B418" t="str">
            <v>Материалы</v>
          </cell>
          <cell r="E418">
            <v>0</v>
          </cell>
          <cell r="F418" t="str">
            <v xml:space="preserve"> </v>
          </cell>
        </row>
        <row r="419">
          <cell r="B419" t="str">
            <v>Коробка распределительная КРТ-30</v>
          </cell>
          <cell r="C419" t="str">
            <v>шт</v>
          </cell>
          <cell r="D419">
            <v>7</v>
          </cell>
          <cell r="E419">
            <v>0</v>
          </cell>
          <cell r="F419">
            <v>1004.87</v>
          </cell>
        </row>
        <row r="420">
          <cell r="B420" t="str">
            <v>Коробка распределительная КРТ-10</v>
          </cell>
          <cell r="C420" t="str">
            <v>шт</v>
          </cell>
          <cell r="D420">
            <v>3</v>
          </cell>
          <cell r="E420">
            <v>0</v>
          </cell>
          <cell r="F420">
            <v>402.21</v>
          </cell>
        </row>
        <row r="421">
          <cell r="B421" t="str">
            <v>Плинт 10х2 с разрывным контактом</v>
          </cell>
          <cell r="C421" t="str">
            <v>шт</v>
          </cell>
          <cell r="D421">
            <v>44</v>
          </cell>
          <cell r="E421">
            <v>0</v>
          </cell>
          <cell r="F421">
            <v>166.58</v>
          </cell>
        </row>
        <row r="422">
          <cell r="B422" t="str">
            <v>Модуль защиты по напряжению на 250В</v>
          </cell>
          <cell r="C422" t="str">
            <v>шт</v>
          </cell>
          <cell r="D422">
            <v>44</v>
          </cell>
          <cell r="E422">
            <v>0</v>
          </cell>
          <cell r="F422">
            <v>841.13</v>
          </cell>
        </row>
        <row r="423">
          <cell r="B423" t="str">
            <v>Кабели связи с полиэтиленовой изоляцией, с алюмополиэтиленовым экраном, марки ТППэпЗБ, диаметром жилы 0.5 мм, с числом пар - 100</v>
          </cell>
          <cell r="C423" t="str">
            <v>1000 м</v>
          </cell>
          <cell r="D423">
            <v>0.38</v>
          </cell>
          <cell r="E423">
            <v>0</v>
          </cell>
          <cell r="F423">
            <v>289268.61</v>
          </cell>
        </row>
        <row r="424">
          <cell r="B424" t="str">
            <v>Кабели связи с полиэтиленовой изоляцией, с алюмополиэтиленовым экраном, марки ТППэпЗБ, диаметром жилы 0.5 мм, с числом пар - 50</v>
          </cell>
          <cell r="C424" t="str">
            <v>1000 м</v>
          </cell>
          <cell r="D424">
            <v>0.35</v>
          </cell>
          <cell r="E424">
            <v>0</v>
          </cell>
          <cell r="F424">
            <v>151777.53</v>
          </cell>
        </row>
        <row r="425">
          <cell r="B425" t="str">
            <v>Кабели связи с полиэтиленовой изоляцией, с алюмополиэтиленовым экраном, марки ТППэпЗБ, диаметром жилы 0.5 мм, с числом пар - 30</v>
          </cell>
          <cell r="C425" t="str">
            <v>1000 м</v>
          </cell>
          <cell r="D425">
            <v>0.18</v>
          </cell>
          <cell r="E425">
            <v>0</v>
          </cell>
          <cell r="F425">
            <v>95544.91</v>
          </cell>
        </row>
        <row r="426">
          <cell r="B426" t="str">
            <v>Кабели связи с полиэтиленовой изоляцией, с алюмополиэтиленовым экраном, марки ТППэпЗБ, диаметром жилы 0.5 мм, с числом пар - 20</v>
          </cell>
          <cell r="C426" t="str">
            <v>1000 м</v>
          </cell>
          <cell r="D426">
            <v>4.4800000000000004</v>
          </cell>
          <cell r="E426">
            <v>0</v>
          </cell>
          <cell r="F426">
            <v>70514.17</v>
          </cell>
        </row>
        <row r="427">
          <cell r="B427" t="str">
            <v>Кабели связи с полиэтиленовой изоляцией, с алюмополиэтиленовым экраном, марки ТППэпЗБ, диаметром жилы 0.5 мм, с числом пар - 10</v>
          </cell>
          <cell r="C427" t="str">
            <v>1000 м</v>
          </cell>
          <cell r="D427">
            <v>2.81</v>
          </cell>
          <cell r="E427">
            <v>0</v>
          </cell>
          <cell r="F427">
            <v>41608.31</v>
          </cell>
        </row>
        <row r="428">
          <cell r="B428" t="str">
            <v>Провода кроссовые станционные с изоляцией из поливинилхлоридного пластиката марки ПКСВ с двумя медными однопроволочными жилами диаметром 0,5 мм</v>
          </cell>
          <cell r="C428" t="str">
            <v>1000 м</v>
          </cell>
          <cell r="D428">
            <v>0.56999999999999995</v>
          </cell>
          <cell r="E428">
            <v>0</v>
          </cell>
          <cell r="F428">
            <v>2634.63</v>
          </cell>
        </row>
        <row r="429">
          <cell r="B429" t="str">
            <v>Лента сигнальная</v>
          </cell>
          <cell r="C429" t="str">
            <v>100 м</v>
          </cell>
          <cell r="D429">
            <v>60.1</v>
          </cell>
          <cell r="E429">
            <v>0</v>
          </cell>
          <cell r="F429">
            <v>523.75</v>
          </cell>
        </row>
        <row r="430">
          <cell r="B430" t="str">
            <v>Кабель для пожарной и охранной сигнализации КПСВВ 2х2х0,5</v>
          </cell>
          <cell r="C430" t="str">
            <v>км</v>
          </cell>
          <cell r="D430">
            <v>0.12</v>
          </cell>
          <cell r="E430">
            <v>0</v>
          </cell>
          <cell r="F430">
            <v>12557.33</v>
          </cell>
        </row>
        <row r="431">
          <cell r="B431" t="str">
            <v>Монтажный комплект 5 для муфт МПС 32/40 + гель</v>
          </cell>
          <cell r="C431" t="str">
            <v>шт</v>
          </cell>
          <cell r="D431">
            <v>1</v>
          </cell>
          <cell r="E431">
            <v>0</v>
          </cell>
          <cell r="F431">
            <v>5068.7299999999996</v>
          </cell>
        </row>
        <row r="432">
          <cell r="B432" t="str">
            <v>Монтажный комплект 2 для муфт МПС 13/20 + гель</v>
          </cell>
          <cell r="C432" t="str">
            <v>шт</v>
          </cell>
          <cell r="D432">
            <v>12</v>
          </cell>
          <cell r="E432">
            <v>0</v>
          </cell>
          <cell r="F432">
            <v>1446.79</v>
          </cell>
        </row>
        <row r="433">
          <cell r="B433" t="str">
            <v>Соединитель UY-2</v>
          </cell>
          <cell r="C433" t="str">
            <v>шт</v>
          </cell>
          <cell r="D433">
            <v>600</v>
          </cell>
          <cell r="E433">
            <v>0</v>
          </cell>
          <cell r="F433">
            <v>1.82</v>
          </cell>
        </row>
        <row r="434">
          <cell r="B434" t="str">
            <v>Коробка под электроустановочные изделия</v>
          </cell>
          <cell r="C434" t="str">
            <v>шт</v>
          </cell>
          <cell r="D434">
            <v>8</v>
          </cell>
          <cell r="E434">
            <v>0</v>
          </cell>
          <cell r="F434">
            <v>52.68</v>
          </cell>
        </row>
        <row r="435">
          <cell r="B435" t="str">
            <v>Розетка телефонная RJ-11</v>
          </cell>
          <cell r="C435" t="str">
            <v>шт</v>
          </cell>
          <cell r="D435">
            <v>8</v>
          </cell>
          <cell r="E435">
            <v>0</v>
          </cell>
          <cell r="F435">
            <v>153.46</v>
          </cell>
        </row>
        <row r="436">
          <cell r="B436" t="str">
            <v>Заглушка</v>
          </cell>
          <cell r="C436" t="str">
            <v>шт</v>
          </cell>
          <cell r="D436">
            <v>8</v>
          </cell>
          <cell r="E436">
            <v>0</v>
          </cell>
          <cell r="F436">
            <v>9.2200000000000006</v>
          </cell>
        </row>
        <row r="437">
          <cell r="B437" t="str">
            <v>Миниканал ТМС 22х1/10</v>
          </cell>
          <cell r="C437" t="str">
            <v>м</v>
          </cell>
          <cell r="D437">
            <v>120</v>
          </cell>
          <cell r="E437">
            <v>0</v>
          </cell>
          <cell r="F437">
            <v>19.36</v>
          </cell>
        </row>
        <row r="438">
          <cell r="B438" t="str">
            <v>Трубы гофрированные 2-х стенные Д=63мм т.121963</v>
          </cell>
          <cell r="C438" t="str">
            <v>м</v>
          </cell>
          <cell r="D438">
            <v>290</v>
          </cell>
          <cell r="E438">
            <v>0</v>
          </cell>
          <cell r="F438">
            <v>58.25</v>
          </cell>
        </row>
        <row r="439">
          <cell r="B439" t="str">
            <v>Монтажные работы</v>
          </cell>
          <cell r="C439" t="str">
            <v>объект</v>
          </cell>
          <cell r="D439">
            <v>1</v>
          </cell>
          <cell r="E439">
            <v>0</v>
          </cell>
          <cell r="F439">
            <v>485723.64</v>
          </cell>
        </row>
        <row r="440">
          <cell r="B440" t="str">
            <v>Строительные работы</v>
          </cell>
          <cell r="E440">
            <v>0</v>
          </cell>
        </row>
        <row r="441">
          <cell r="B441" t="str">
            <v>Шурфование существующих сетей с последующей обратной засыпкой шурфов</v>
          </cell>
          <cell r="C441" t="str">
            <v>м3</v>
          </cell>
          <cell r="D441">
            <v>135</v>
          </cell>
          <cell r="E441">
            <v>0</v>
          </cell>
          <cell r="F441">
            <v>271.38</v>
          </cell>
        </row>
        <row r="442">
          <cell r="B442" t="str">
            <v>Разработка грунта в траншеях экскаваторам "обратная лопата" с ковшом вместимостью 0,25 м3, группа грунтов: 2 с  доработкой грунта вручную</v>
          </cell>
          <cell r="C442" t="str">
            <v>м3</v>
          </cell>
          <cell r="D442">
            <v>2011</v>
          </cell>
          <cell r="E442">
            <v>0</v>
          </cell>
          <cell r="F442">
            <v>32.44</v>
          </cell>
        </row>
        <row r="443">
          <cell r="B443" t="str">
            <v>Засыпка траншей и котлованов с перемещением грунта до 5 м бульдозерами мощностью 59 (80) кВт (л.с.), 2 группа грунтов с засыпкой вручную пазух и уплотнением пневматическими трамбовками</v>
          </cell>
          <cell r="C443" t="str">
            <v>м3</v>
          </cell>
          <cell r="D443">
            <v>2011</v>
          </cell>
          <cell r="E443">
            <v>0</v>
          </cell>
          <cell r="F443">
            <v>47.19</v>
          </cell>
        </row>
        <row r="444">
          <cell r="B444" t="str">
            <v>Разработка грунта в траншеях  вручную с обратной засыпкой вручную</v>
          </cell>
          <cell r="C444" t="str">
            <v>м3</v>
          </cell>
          <cell r="D444">
            <v>1489</v>
          </cell>
          <cell r="E444">
            <v>0</v>
          </cell>
          <cell r="F444">
            <v>249.99</v>
          </cell>
        </row>
        <row r="445">
          <cell r="B445" t="str">
            <v>Укладка полиэтиленовых труб Д=63 мм на пересечениях с коммуникациями</v>
          </cell>
          <cell r="C445" t="str">
            <v>мп</v>
          </cell>
          <cell r="D445">
            <v>350</v>
          </cell>
          <cell r="E445">
            <v>0</v>
          </cell>
          <cell r="F445">
            <v>74.31</v>
          </cell>
        </row>
        <row r="446">
          <cell r="B446" t="str">
            <v>Разборка покрытий асфальтобетонных с погрузкой мусора экскаватором  и транспортировкой на 5км ,  Н=10см</v>
          </cell>
          <cell r="C446" t="str">
            <v>м2</v>
          </cell>
          <cell r="D446">
            <v>20</v>
          </cell>
          <cell r="E446">
            <v>0</v>
          </cell>
          <cell r="F446">
            <v>79.56</v>
          </cell>
        </row>
        <row r="447">
          <cell r="B447" t="str">
            <v>Устройство подстилающих и выравнивающих слоев оснований: из песка  (восстановление покрытия)</v>
          </cell>
          <cell r="C447" t="str">
            <v>м3</v>
          </cell>
          <cell r="D447">
            <v>4</v>
          </cell>
          <cell r="E447">
            <v>0</v>
          </cell>
          <cell r="F447">
            <v>476.83</v>
          </cell>
        </row>
        <row r="448">
          <cell r="B448" t="str">
            <v xml:space="preserve">Устройство оснований толщиной 15 см из щебня фракции 40-70 мм (при укатке каменных материалов с пределом прочности на сжатие свыше 98,1 (1000) МПа (кгс/см2)): </v>
          </cell>
          <cell r="C448" t="str">
            <v>м2</v>
          </cell>
          <cell r="D448">
            <v>20</v>
          </cell>
          <cell r="E448">
            <v>0</v>
          </cell>
          <cell r="F448">
            <v>154.12</v>
          </cell>
        </row>
        <row r="449">
          <cell r="B449" t="str">
            <v>Устройство асфальтобетонных покрытий дорожек и тротуаров однослойных из мелкозернистой асфальто-бетонной смеси: толщиной 3 см</v>
          </cell>
          <cell r="C449" t="str">
            <v>м2</v>
          </cell>
          <cell r="D449">
            <v>20</v>
          </cell>
          <cell r="E449">
            <v>0</v>
          </cell>
          <cell r="F449">
            <v>671.53</v>
          </cell>
        </row>
        <row r="450">
          <cell r="B450" t="str">
            <v>ОХРАННОЕ ОСВЕЩЕНИЕ ПЕРИМЕТРА</v>
          </cell>
          <cell r="C450" t="str">
            <v>объект</v>
          </cell>
          <cell r="D450">
            <v>1</v>
          </cell>
          <cell r="E450">
            <v>0</v>
          </cell>
        </row>
        <row r="451">
          <cell r="B451" t="str">
            <v>Охранное освещение периметра</v>
          </cell>
          <cell r="E451">
            <v>0</v>
          </cell>
        </row>
        <row r="452">
          <cell r="B452" t="str">
            <v>Оборудование</v>
          </cell>
          <cell r="C452" t="str">
            <v>к-т</v>
          </cell>
          <cell r="D452">
            <v>1</v>
          </cell>
          <cell r="E452">
            <v>0</v>
          </cell>
          <cell r="F452">
            <v>78052.2</v>
          </cell>
        </row>
        <row r="453">
          <cell r="B453" t="str">
            <v>Монтажные работы</v>
          </cell>
          <cell r="C453" t="str">
            <v>к-т</v>
          </cell>
          <cell r="D453">
            <v>1</v>
          </cell>
          <cell r="E453">
            <v>0</v>
          </cell>
          <cell r="F453">
            <v>29092886.960000001</v>
          </cell>
        </row>
        <row r="454">
          <cell r="B454" t="str">
            <v>Строительные работы</v>
          </cell>
          <cell r="C454" t="str">
            <v>к-т</v>
          </cell>
          <cell r="D454">
            <v>1</v>
          </cell>
          <cell r="E454">
            <v>0</v>
          </cell>
          <cell r="F454">
            <v>2610356.6800000002</v>
          </cell>
        </row>
        <row r="455">
          <cell r="B455" t="str">
            <v>Установка опор ОГК-6, устройство фундаментов под опоры</v>
          </cell>
          <cell r="C455" t="str">
            <v>шт</v>
          </cell>
          <cell r="D455">
            <v>253</v>
          </cell>
          <cell r="E455">
            <v>0</v>
          </cell>
          <cell r="F455">
            <v>5603.54</v>
          </cell>
        </row>
        <row r="456">
          <cell r="B456" t="str">
            <v>ИТОГО по главе 5</v>
          </cell>
          <cell r="E456">
            <v>0</v>
          </cell>
        </row>
        <row r="457">
          <cell r="B457" t="str">
            <v>ГЛАВА 6</v>
          </cell>
          <cell r="E457">
            <v>0</v>
          </cell>
          <cell r="F457" t="str">
            <v xml:space="preserve"> </v>
          </cell>
        </row>
        <row r="458">
          <cell r="B458" t="str">
            <v>НАРУЖНЫЕ СЕТИ ВОДОСНАБЖЕНИЯ, КАНАЛИЗАЦИИ, ТЕПЛОСНАБЖЕНИЯ</v>
          </cell>
          <cell r="E458">
            <v>0</v>
          </cell>
          <cell r="F458" t="str">
            <v xml:space="preserve"> </v>
          </cell>
        </row>
        <row r="459">
          <cell r="B459" t="str">
            <v>СЕТИ ВОДОСНАБЖЕНИЯ С НАСОСНОЙ СТАНЦИИ ПОЖАРОТУШЕНИЯ И РЕЗЕРВУАРАМИ ЗАПАСА ВОДЫ</v>
          </cell>
          <cell r="C459" t="str">
            <v>объект</v>
          </cell>
          <cell r="D459">
            <v>3</v>
          </cell>
          <cell r="E459">
            <v>0</v>
          </cell>
          <cell r="F459" t="str">
            <v xml:space="preserve"> </v>
          </cell>
        </row>
        <row r="460">
          <cell r="B460" t="str">
            <v>Оборудование</v>
          </cell>
          <cell r="C460" t="str">
            <v>к-т</v>
          </cell>
          <cell r="D460">
            <v>1</v>
          </cell>
          <cell r="E460">
            <v>0</v>
          </cell>
          <cell r="F460">
            <v>1876160.34</v>
          </cell>
        </row>
        <row r="461">
          <cell r="B461" t="str">
            <v>Монтажные работы</v>
          </cell>
          <cell r="C461" t="str">
            <v>к-т</v>
          </cell>
          <cell r="D461">
            <v>1</v>
          </cell>
          <cell r="E461">
            <v>0</v>
          </cell>
          <cell r="F461">
            <v>31982.93</v>
          </cell>
        </row>
        <row r="462">
          <cell r="B462" t="str">
            <v>Строительные работы</v>
          </cell>
          <cell r="C462" t="str">
            <v>к-т</v>
          </cell>
          <cell r="D462">
            <v>1</v>
          </cell>
          <cell r="E462">
            <v>0</v>
          </cell>
          <cell r="F462">
            <v>11772758.050000001</v>
          </cell>
        </row>
        <row r="463">
          <cell r="B463" t="str">
            <v>НАРУЖНЫЕ СЕТИ КАНАЛИЗАЦИИ</v>
          </cell>
          <cell r="E463">
            <v>0</v>
          </cell>
          <cell r="F463" t="str">
            <v xml:space="preserve"> </v>
          </cell>
        </row>
        <row r="464">
          <cell r="B464" t="str">
            <v>Оборудование</v>
          </cell>
          <cell r="C464" t="str">
            <v>к-т</v>
          </cell>
          <cell r="D464">
            <v>1</v>
          </cell>
          <cell r="E464">
            <v>0</v>
          </cell>
          <cell r="F464">
            <v>161642.48000000001</v>
          </cell>
        </row>
        <row r="465">
          <cell r="B465" t="str">
            <v>Монтажные работы</v>
          </cell>
          <cell r="C465" t="str">
            <v>к-т</v>
          </cell>
          <cell r="D465">
            <v>1</v>
          </cell>
          <cell r="E465">
            <v>0</v>
          </cell>
          <cell r="F465">
            <v>7060.47</v>
          </cell>
        </row>
        <row r="466">
          <cell r="B466" t="str">
            <v>Строительные работы</v>
          </cell>
          <cell r="C466" t="str">
            <v>к-т</v>
          </cell>
          <cell r="D466">
            <v>1</v>
          </cell>
          <cell r="E466">
            <v>0</v>
          </cell>
          <cell r="F466">
            <v>1313563.96</v>
          </cell>
        </row>
        <row r="467">
          <cell r="B467" t="str">
            <v>ТЕПЛОВЫЕ СЕТИ.  II ЭТАП РЕКОНСТРУКЦИИ</v>
          </cell>
          <cell r="C467" t="str">
            <v>объект</v>
          </cell>
          <cell r="D467">
            <v>1</v>
          </cell>
          <cell r="E467">
            <v>0</v>
          </cell>
          <cell r="F467">
            <v>10594027.949999999</v>
          </cell>
        </row>
        <row r="468">
          <cell r="B468" t="str">
            <v>ИТОГО по главе 6</v>
          </cell>
          <cell r="E468">
            <v>0</v>
          </cell>
        </row>
        <row r="469">
          <cell r="B469" t="str">
            <v>ИТОГО ПО ГЛАВАМ 1-6</v>
          </cell>
          <cell r="E469">
            <v>0</v>
          </cell>
        </row>
        <row r="470">
          <cell r="B470" t="str">
            <v>АВТОМОБИЛЬНАЯ ДОРОГА К КПП-1</v>
          </cell>
          <cell r="C470" t="str">
            <v>объект</v>
          </cell>
          <cell r="D470">
            <v>1</v>
          </cell>
          <cell r="E470">
            <v>0</v>
          </cell>
        </row>
        <row r="471">
          <cell r="B471" t="str">
            <v>Разработка рабочей документации</v>
          </cell>
          <cell r="C471" t="str">
            <v>к-т</v>
          </cell>
          <cell r="D471">
            <v>1</v>
          </cell>
          <cell r="E471">
            <v>0</v>
          </cell>
        </row>
        <row r="472">
          <cell r="B472" t="str">
            <v>Пусконаладочные работы "вхолостую"</v>
          </cell>
          <cell r="C472" t="str">
            <v>объект</v>
          </cell>
          <cell r="D472">
            <v>1</v>
          </cell>
          <cell r="E472">
            <v>0</v>
          </cell>
          <cell r="F472">
            <v>1263822.21</v>
          </cell>
        </row>
        <row r="473">
          <cell r="B473" t="str">
            <v>ИТОГО по главе 9</v>
          </cell>
          <cell r="E473">
            <v>0</v>
          </cell>
        </row>
        <row r="474">
          <cell r="B474" t="str">
            <v>ИТОГО ПО ГЛАВАМ 1-9</v>
          </cell>
          <cell r="E474">
            <v>0</v>
          </cell>
        </row>
        <row r="476">
          <cell r="B476" t="str">
            <v>Возврат материалов</v>
          </cell>
        </row>
        <row r="477">
          <cell r="B477" t="str">
            <v>Возвратные суммы от временных зданий и сооружений</v>
          </cell>
        </row>
        <row r="478">
          <cell r="B478" t="str">
            <v>ИТОГО с учетом возвратных сумм</v>
          </cell>
        </row>
        <row r="479">
          <cell r="B479" t="str">
            <v>ИТОГО с учетом индекса дефлятора за 3 квартала 2012 года</v>
          </cell>
        </row>
        <row r="480">
          <cell r="B480" t="str">
            <v>НДС 18 %</v>
          </cell>
        </row>
        <row r="481">
          <cell r="B481" t="str">
            <v>ВСЕГО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B1:K38"/>
  <sheetViews>
    <sheetView tabSelected="1" zoomScale="70" zoomScaleNormal="70" workbookViewId="0">
      <selection activeCell="B3" sqref="B3:I3"/>
    </sheetView>
  </sheetViews>
  <sheetFormatPr defaultColWidth="9.140625" defaultRowHeight="18.75" outlineLevelRow="1" outlineLevelCol="1" x14ac:dyDescent="0.3"/>
  <cols>
    <col min="1" max="1" width="5.28515625" style="1" customWidth="1"/>
    <col min="2" max="2" width="9.140625" style="1" customWidth="1" outlineLevel="1"/>
    <col min="3" max="3" width="9.7109375" style="1" hidden="1" customWidth="1" outlineLevel="1"/>
    <col min="4" max="4" width="52.140625" style="12" customWidth="1" collapsed="1"/>
    <col min="5" max="5" width="23.42578125" style="12" customWidth="1"/>
    <col min="6" max="6" width="9.28515625" style="1" customWidth="1"/>
    <col min="7" max="7" width="10.7109375" style="13" customWidth="1"/>
    <col min="8" max="8" width="21.42578125" style="1" customWidth="1"/>
    <col min="9" max="9" width="16.28515625" style="14" customWidth="1"/>
    <col min="10" max="10" width="11.5703125" style="1" bestFit="1" customWidth="1"/>
    <col min="11" max="11" width="17" style="1" bestFit="1" customWidth="1"/>
    <col min="12" max="12" width="13.7109375" style="1" bestFit="1" customWidth="1"/>
    <col min="13" max="16384" width="9.140625" style="1"/>
  </cols>
  <sheetData>
    <row r="1" spans="2:11" ht="15.75" customHeight="1" outlineLevel="1" x14ac:dyDescent="0.25">
      <c r="B1" s="2"/>
      <c r="C1" s="15"/>
      <c r="D1" s="61" t="s">
        <v>11</v>
      </c>
      <c r="E1" s="61"/>
      <c r="F1" s="61"/>
      <c r="G1" s="61"/>
      <c r="H1" s="61"/>
      <c r="I1" s="61"/>
    </row>
    <row r="2" spans="2:11" ht="15.6" customHeight="1" outlineLevel="1" x14ac:dyDescent="0.3">
      <c r="B2" s="60" t="s">
        <v>14</v>
      </c>
      <c r="C2" s="60"/>
      <c r="D2" s="60"/>
      <c r="E2" s="60"/>
      <c r="F2" s="60"/>
      <c r="G2" s="60"/>
      <c r="H2" s="60"/>
      <c r="I2" s="60"/>
    </row>
    <row r="3" spans="2:11" ht="15.6" customHeight="1" outlineLevel="1" x14ac:dyDescent="0.3">
      <c r="B3" s="60" t="s">
        <v>32</v>
      </c>
      <c r="C3" s="60"/>
      <c r="D3" s="60"/>
      <c r="E3" s="60"/>
      <c r="F3" s="60"/>
      <c r="G3" s="60"/>
      <c r="H3" s="60"/>
      <c r="I3" s="60"/>
    </row>
    <row r="4" spans="2:11" ht="15.6" customHeight="1" outlineLevel="1" x14ac:dyDescent="0.3">
      <c r="B4" s="60" t="s">
        <v>57</v>
      </c>
      <c r="C4" s="60"/>
      <c r="D4" s="60"/>
      <c r="E4" s="60"/>
      <c r="F4" s="60"/>
      <c r="G4" s="60"/>
      <c r="H4" s="60"/>
      <c r="I4" s="60"/>
    </row>
    <row r="5" spans="2:11" ht="15.75" customHeight="1" outlineLevel="1" x14ac:dyDescent="0.25">
      <c r="B5" s="18"/>
      <c r="C5" s="15"/>
      <c r="D5" s="19"/>
      <c r="E5" s="19"/>
      <c r="F5" s="20"/>
      <c r="G5" s="53"/>
      <c r="H5" s="53"/>
      <c r="I5" s="21"/>
    </row>
    <row r="6" spans="2:11" ht="15.75" customHeight="1" x14ac:dyDescent="0.25">
      <c r="B6" s="2"/>
      <c r="C6" s="15"/>
      <c r="D6" s="2"/>
      <c r="E6" s="2"/>
      <c r="F6" s="2"/>
      <c r="G6" s="2"/>
      <c r="H6" s="6"/>
      <c r="I6" s="5"/>
    </row>
    <row r="7" spans="2:11" ht="18.75" customHeight="1" x14ac:dyDescent="0.25">
      <c r="B7" s="54" t="s">
        <v>0</v>
      </c>
      <c r="C7" s="54"/>
      <c r="D7" s="55" t="s">
        <v>1</v>
      </c>
      <c r="E7" s="27"/>
      <c r="F7" s="54" t="s">
        <v>2</v>
      </c>
      <c r="G7" s="57" t="s">
        <v>9</v>
      </c>
      <c r="H7" s="58"/>
      <c r="I7" s="59"/>
    </row>
    <row r="8" spans="2:11" ht="60" customHeight="1" x14ac:dyDescent="0.25">
      <c r="B8" s="16" t="s">
        <v>3</v>
      </c>
      <c r="C8" s="29" t="s">
        <v>4</v>
      </c>
      <c r="D8" s="56"/>
      <c r="E8" s="28" t="s">
        <v>13</v>
      </c>
      <c r="F8" s="54"/>
      <c r="G8" s="7" t="s">
        <v>5</v>
      </c>
      <c r="H8" s="35" t="s">
        <v>10</v>
      </c>
      <c r="I8" s="36" t="s">
        <v>6</v>
      </c>
    </row>
    <row r="9" spans="2:11" ht="15.75" hidden="1" x14ac:dyDescent="0.25">
      <c r="B9" s="3">
        <v>1</v>
      </c>
      <c r="C9" s="3">
        <v>2</v>
      </c>
      <c r="D9" s="17">
        <v>3</v>
      </c>
      <c r="E9" s="17"/>
      <c r="F9" s="3">
        <v>5</v>
      </c>
      <c r="G9" s="8">
        <v>6</v>
      </c>
      <c r="H9" s="9">
        <v>7</v>
      </c>
      <c r="I9" s="10">
        <v>8</v>
      </c>
    </row>
    <row r="10" spans="2:11" ht="15.75" customHeight="1" x14ac:dyDescent="0.25">
      <c r="B10" s="49" t="s">
        <v>15</v>
      </c>
      <c r="C10" s="50"/>
      <c r="D10" s="50"/>
      <c r="E10" s="50"/>
      <c r="F10" s="50"/>
      <c r="G10" s="50"/>
      <c r="H10" s="50"/>
      <c r="I10" s="51"/>
    </row>
    <row r="11" spans="2:11" s="4" customFormat="1" ht="22.5" outlineLevel="1" x14ac:dyDescent="0.25">
      <c r="B11" s="22">
        <v>1</v>
      </c>
      <c r="C11" s="32" t="s">
        <v>4</v>
      </c>
      <c r="D11" s="23" t="s">
        <v>16</v>
      </c>
      <c r="E11" s="23"/>
      <c r="F11" s="11" t="s">
        <v>8</v>
      </c>
      <c r="G11" s="39">
        <v>109</v>
      </c>
      <c r="H11" s="38"/>
      <c r="I11" s="31">
        <f>G11*H11</f>
        <v>0</v>
      </c>
      <c r="K11" s="24"/>
    </row>
    <row r="12" spans="2:11" s="4" customFormat="1" ht="22.5" outlineLevel="1" x14ac:dyDescent="0.25">
      <c r="B12" s="42">
        <v>2</v>
      </c>
      <c r="C12" s="43" t="s">
        <v>4</v>
      </c>
      <c r="D12" s="44" t="s">
        <v>20</v>
      </c>
      <c r="E12" s="44"/>
      <c r="F12" s="45" t="s">
        <v>8</v>
      </c>
      <c r="G12" s="46">
        <v>80</v>
      </c>
      <c r="H12" s="47"/>
      <c r="I12" s="48">
        <f>G12*H12</f>
        <v>0</v>
      </c>
      <c r="K12" s="24"/>
    </row>
    <row r="13" spans="2:11" s="4" customFormat="1" ht="15" outlineLevel="1" x14ac:dyDescent="0.25">
      <c r="B13" s="49" t="s">
        <v>17</v>
      </c>
      <c r="C13" s="50"/>
      <c r="D13" s="50"/>
      <c r="E13" s="50"/>
      <c r="F13" s="50"/>
      <c r="G13" s="50"/>
      <c r="H13" s="50"/>
      <c r="I13" s="51"/>
      <c r="K13" s="24"/>
    </row>
    <row r="14" spans="2:11" s="4" customFormat="1" ht="25.5" outlineLevel="1" x14ac:dyDescent="0.25">
      <c r="B14" s="22">
        <v>3</v>
      </c>
      <c r="C14" s="32" t="s">
        <v>4</v>
      </c>
      <c r="D14" s="23" t="s">
        <v>49</v>
      </c>
      <c r="E14" s="34" t="s">
        <v>30</v>
      </c>
      <c r="F14" s="11" t="s">
        <v>12</v>
      </c>
      <c r="G14" s="39">
        <v>794</v>
      </c>
      <c r="I14" s="31" t="e">
        <f>G14*H15</f>
        <v>#VALUE!</v>
      </c>
      <c r="K14" s="24"/>
    </row>
    <row r="15" spans="2:11" s="4" customFormat="1" ht="51" outlineLevel="1" x14ac:dyDescent="0.25">
      <c r="B15" s="22">
        <v>4</v>
      </c>
      <c r="C15" s="32" t="s">
        <v>4</v>
      </c>
      <c r="D15" s="23" t="s">
        <v>18</v>
      </c>
      <c r="E15" s="34" t="s">
        <v>19</v>
      </c>
      <c r="F15" s="11" t="s">
        <v>12</v>
      </c>
      <c r="G15" s="39">
        <v>794</v>
      </c>
      <c r="H15" s="40" t="s">
        <v>28</v>
      </c>
      <c r="I15" s="31" t="e">
        <f>G15*#REF!</f>
        <v>#REF!</v>
      </c>
      <c r="K15" s="24"/>
    </row>
    <row r="16" spans="2:11" s="4" customFormat="1" ht="22.5" outlineLevel="1" x14ac:dyDescent="0.25">
      <c r="B16" s="22">
        <v>5</v>
      </c>
      <c r="C16" s="32" t="s">
        <v>4</v>
      </c>
      <c r="D16" s="23" t="s">
        <v>21</v>
      </c>
      <c r="E16" s="33"/>
      <c r="F16" s="11" t="s">
        <v>8</v>
      </c>
      <c r="G16" s="25">
        <v>35.200000000000003</v>
      </c>
      <c r="H16" s="30">
        <f>1350+3650</f>
        <v>5000</v>
      </c>
      <c r="I16" s="31">
        <f t="shared" ref="I16" si="0">G16*H16</f>
        <v>176000</v>
      </c>
      <c r="K16" s="24"/>
    </row>
    <row r="17" spans="2:11" s="4" customFormat="1" ht="15" outlineLevel="1" x14ac:dyDescent="0.25">
      <c r="B17" s="22">
        <v>6</v>
      </c>
      <c r="C17" s="32"/>
      <c r="D17" s="23" t="s">
        <v>27</v>
      </c>
      <c r="E17" s="33"/>
      <c r="F17" s="11" t="s">
        <v>26</v>
      </c>
      <c r="G17" s="25">
        <v>12</v>
      </c>
      <c r="H17" s="30"/>
      <c r="I17" s="31"/>
      <c r="K17" s="24"/>
    </row>
    <row r="18" spans="2:11" s="4" customFormat="1" ht="15" outlineLevel="1" x14ac:dyDescent="0.25">
      <c r="B18" s="49" t="s">
        <v>29</v>
      </c>
      <c r="C18" s="50"/>
      <c r="D18" s="50"/>
      <c r="E18" s="50"/>
      <c r="F18" s="50"/>
      <c r="G18" s="50"/>
      <c r="H18" s="50"/>
      <c r="I18" s="51"/>
      <c r="K18" s="24"/>
    </row>
    <row r="19" spans="2:11" s="4" customFormat="1" ht="22.5" outlineLevel="1" x14ac:dyDescent="0.25">
      <c r="B19" s="42">
        <v>7</v>
      </c>
      <c r="C19" s="43" t="s">
        <v>4</v>
      </c>
      <c r="D19" s="44" t="s">
        <v>45</v>
      </c>
      <c r="E19" s="44"/>
      <c r="F19" s="45" t="s">
        <v>8</v>
      </c>
      <c r="G19" s="46">
        <v>80</v>
      </c>
      <c r="H19" s="47"/>
      <c r="I19" s="48">
        <f>G19*H19</f>
        <v>0</v>
      </c>
      <c r="K19" s="24"/>
    </row>
    <row r="20" spans="2:11" s="4" customFormat="1" ht="25.5" outlineLevel="1" x14ac:dyDescent="0.25">
      <c r="B20" s="22"/>
      <c r="C20" s="32"/>
      <c r="D20" s="41" t="s">
        <v>31</v>
      </c>
      <c r="E20" s="33"/>
      <c r="F20" s="11" t="s">
        <v>26</v>
      </c>
      <c r="G20" s="25">
        <v>720</v>
      </c>
      <c r="H20" s="30"/>
      <c r="I20" s="31"/>
      <c r="K20" s="24"/>
    </row>
    <row r="21" spans="2:11" s="4" customFormat="1" ht="63.75" outlineLevel="1" x14ac:dyDescent="0.25">
      <c r="B21" s="22">
        <v>8</v>
      </c>
      <c r="C21" s="32"/>
      <c r="D21" s="23" t="s">
        <v>22</v>
      </c>
      <c r="E21" s="33" t="s">
        <v>23</v>
      </c>
      <c r="F21" s="11" t="s">
        <v>8</v>
      </c>
      <c r="G21" s="25">
        <v>80</v>
      </c>
      <c r="H21" s="30"/>
      <c r="I21" s="31"/>
      <c r="K21" s="24"/>
    </row>
    <row r="22" spans="2:11" s="4" customFormat="1" ht="63.75" outlineLevel="1" x14ac:dyDescent="0.25">
      <c r="B22" s="22">
        <v>9</v>
      </c>
      <c r="C22" s="37"/>
      <c r="D22" s="23" t="s">
        <v>25</v>
      </c>
      <c r="E22" s="34" t="s">
        <v>24</v>
      </c>
      <c r="F22" s="11" t="s">
        <v>8</v>
      </c>
      <c r="G22" s="25">
        <v>80</v>
      </c>
      <c r="H22" s="30">
        <f>1400+210</f>
        <v>1610</v>
      </c>
      <c r="I22" s="31" t="e">
        <f>#REF!*H22</f>
        <v>#REF!</v>
      </c>
      <c r="K22" s="24"/>
    </row>
    <row r="23" spans="2:11" s="4" customFormat="1" ht="160.5" customHeight="1" outlineLevel="1" x14ac:dyDescent="0.25">
      <c r="B23" s="22">
        <v>10</v>
      </c>
      <c r="C23" s="37"/>
      <c r="D23" s="23" t="s">
        <v>34</v>
      </c>
      <c r="E23" s="23" t="s">
        <v>35</v>
      </c>
      <c r="F23" s="11" t="s">
        <v>7</v>
      </c>
      <c r="G23" s="25">
        <v>91</v>
      </c>
      <c r="H23" s="30"/>
      <c r="I23" s="31"/>
      <c r="K23" s="24"/>
    </row>
    <row r="24" spans="2:11" s="4" customFormat="1" ht="15" outlineLevel="1" x14ac:dyDescent="0.25">
      <c r="B24" s="49" t="s">
        <v>33</v>
      </c>
      <c r="C24" s="50"/>
      <c r="D24" s="50"/>
      <c r="E24" s="50"/>
      <c r="F24" s="50"/>
      <c r="G24" s="50"/>
      <c r="H24" s="50"/>
      <c r="I24" s="51"/>
      <c r="K24" s="24"/>
    </row>
    <row r="25" spans="2:11" s="4" customFormat="1" ht="106.5" customHeight="1" outlineLevel="1" x14ac:dyDescent="0.25">
      <c r="B25" s="22">
        <v>11</v>
      </c>
      <c r="C25" s="32" t="s">
        <v>4</v>
      </c>
      <c r="D25" s="23" t="s">
        <v>38</v>
      </c>
      <c r="E25" s="23" t="s">
        <v>36</v>
      </c>
      <c r="F25" s="11" t="s">
        <v>8</v>
      </c>
      <c r="G25" s="39">
        <v>110</v>
      </c>
      <c r="H25" s="40" t="s">
        <v>46</v>
      </c>
      <c r="I25" s="31" t="e">
        <f>G25*H25</f>
        <v>#VALUE!</v>
      </c>
      <c r="K25" s="24"/>
    </row>
    <row r="26" spans="2:11" s="4" customFormat="1" ht="38.25" outlineLevel="1" x14ac:dyDescent="0.25">
      <c r="B26" s="22">
        <v>12</v>
      </c>
      <c r="C26" s="32" t="s">
        <v>4</v>
      </c>
      <c r="D26" s="23" t="s">
        <v>40</v>
      </c>
      <c r="E26" s="33" t="s">
        <v>43</v>
      </c>
      <c r="F26" s="11" t="s">
        <v>8</v>
      </c>
      <c r="G26" s="25">
        <v>32</v>
      </c>
      <c r="H26" s="40"/>
      <c r="I26" s="31">
        <f t="shared" ref="I26" si="1">G26*H26</f>
        <v>0</v>
      </c>
      <c r="K26" s="24"/>
    </row>
    <row r="27" spans="2:11" s="4" customFormat="1" ht="38.25" outlineLevel="1" x14ac:dyDescent="0.25">
      <c r="B27" s="22">
        <v>13</v>
      </c>
      <c r="C27" s="32"/>
      <c r="D27" s="23" t="s">
        <v>39</v>
      </c>
      <c r="E27" s="33"/>
      <c r="F27" s="11" t="s">
        <v>37</v>
      </c>
      <c r="G27" s="25">
        <v>98</v>
      </c>
      <c r="H27" s="40" t="s">
        <v>47</v>
      </c>
      <c r="I27" s="31"/>
      <c r="K27" s="24"/>
    </row>
    <row r="28" spans="2:11" s="4" customFormat="1" ht="15" outlineLevel="1" x14ac:dyDescent="0.25">
      <c r="B28" s="22"/>
      <c r="C28" s="32"/>
      <c r="D28" s="41" t="s">
        <v>41</v>
      </c>
      <c r="E28" s="33"/>
      <c r="F28" s="11" t="s">
        <v>44</v>
      </c>
      <c r="G28" s="25">
        <v>1</v>
      </c>
      <c r="H28" s="40"/>
      <c r="I28" s="31"/>
      <c r="K28" s="24"/>
    </row>
    <row r="29" spans="2:11" ht="15" x14ac:dyDescent="0.25">
      <c r="B29" s="22"/>
      <c r="C29" s="32"/>
      <c r="D29" s="41" t="s">
        <v>42</v>
      </c>
      <c r="E29" s="33"/>
      <c r="F29" s="11" t="s">
        <v>26</v>
      </c>
      <c r="G29" s="25">
        <v>784</v>
      </c>
      <c r="H29" s="40"/>
      <c r="I29" s="31"/>
    </row>
    <row r="30" spans="2:11" ht="15.75" x14ac:dyDescent="0.25">
      <c r="B30" s="2"/>
      <c r="C30" s="2"/>
      <c r="D30" s="2"/>
      <c r="E30" s="2"/>
      <c r="F30" s="2"/>
      <c r="G30" s="2"/>
      <c r="H30" s="2"/>
      <c r="I30" s="26"/>
    </row>
    <row r="31" spans="2:11" ht="47.25" customHeight="1" x14ac:dyDescent="0.25">
      <c r="B31" s="52" t="s">
        <v>48</v>
      </c>
      <c r="C31" s="52"/>
      <c r="D31" s="52"/>
      <c r="E31" s="52"/>
      <c r="F31" s="52"/>
      <c r="G31" s="52"/>
      <c r="H31" s="52"/>
      <c r="I31" s="52"/>
    </row>
    <row r="32" spans="2:11" ht="15" x14ac:dyDescent="0.25">
      <c r="B32" s="49" t="s">
        <v>50</v>
      </c>
      <c r="C32" s="50"/>
      <c r="D32" s="50"/>
      <c r="E32" s="50"/>
      <c r="F32" s="50"/>
      <c r="G32" s="50"/>
      <c r="H32" s="50"/>
      <c r="I32" s="51"/>
    </row>
    <row r="33" spans="2:9" ht="22.5" x14ac:dyDescent="0.25">
      <c r="B33" s="22">
        <v>14</v>
      </c>
      <c r="C33" s="32" t="s">
        <v>4</v>
      </c>
      <c r="D33" s="23" t="s">
        <v>51</v>
      </c>
      <c r="E33" s="23" t="s">
        <v>54</v>
      </c>
      <c r="F33" s="11" t="s">
        <v>8</v>
      </c>
      <c r="G33" s="39">
        <v>76</v>
      </c>
      <c r="H33" s="40"/>
      <c r="I33" s="31">
        <f>G33*H33</f>
        <v>0</v>
      </c>
    </row>
    <row r="34" spans="2:9" ht="25.5" x14ac:dyDescent="0.25">
      <c r="B34" s="22">
        <v>15</v>
      </c>
      <c r="C34" s="32" t="s">
        <v>4</v>
      </c>
      <c r="D34" s="23" t="s">
        <v>52</v>
      </c>
      <c r="E34" s="34" t="s">
        <v>53</v>
      </c>
      <c r="F34" s="11" t="s">
        <v>12</v>
      </c>
      <c r="G34" s="39">
        <v>428</v>
      </c>
      <c r="H34" s="4"/>
      <c r="I34" s="31">
        <f>G34*H35</f>
        <v>0</v>
      </c>
    </row>
    <row r="35" spans="2:9" ht="25.5" x14ac:dyDescent="0.25">
      <c r="B35" s="22">
        <v>16</v>
      </c>
      <c r="C35" s="32" t="s">
        <v>4</v>
      </c>
      <c r="D35" s="23" t="s">
        <v>18</v>
      </c>
      <c r="E35" s="34" t="s">
        <v>56</v>
      </c>
      <c r="F35" s="11" t="s">
        <v>12</v>
      </c>
      <c r="G35" s="39">
        <v>428</v>
      </c>
      <c r="H35" s="40"/>
      <c r="I35" s="31" t="e">
        <f>G35*#REF!</f>
        <v>#REF!</v>
      </c>
    </row>
    <row r="36" spans="2:9" ht="22.5" x14ac:dyDescent="0.25">
      <c r="B36" s="22">
        <v>17</v>
      </c>
      <c r="C36" s="32" t="s">
        <v>4</v>
      </c>
      <c r="D36" s="23" t="s">
        <v>21</v>
      </c>
      <c r="E36" s="33"/>
      <c r="F36" s="11" t="s">
        <v>8</v>
      </c>
      <c r="G36" s="25">
        <v>19.3</v>
      </c>
      <c r="H36" s="30">
        <f>1350+3650</f>
        <v>5000</v>
      </c>
      <c r="I36" s="31">
        <f t="shared" ref="I36" si="2">G36*H36</f>
        <v>96500</v>
      </c>
    </row>
    <row r="37" spans="2:9" ht="22.5" x14ac:dyDescent="0.25">
      <c r="B37" s="42">
        <v>18</v>
      </c>
      <c r="C37" s="43" t="s">
        <v>4</v>
      </c>
      <c r="D37" s="44" t="s">
        <v>55</v>
      </c>
      <c r="E37" s="44"/>
      <c r="F37" s="45" t="s">
        <v>8</v>
      </c>
      <c r="G37" s="46">
        <v>40</v>
      </c>
      <c r="H37" s="47"/>
      <c r="I37" s="48">
        <f>G37*H37</f>
        <v>0</v>
      </c>
    </row>
    <row r="38" spans="2:9" x14ac:dyDescent="0.3">
      <c r="I38" s="13"/>
    </row>
  </sheetData>
  <mergeCells count="15">
    <mergeCell ref="B2:I2"/>
    <mergeCell ref="D1:I1"/>
    <mergeCell ref="B4:I4"/>
    <mergeCell ref="B3:I3"/>
    <mergeCell ref="B10:I10"/>
    <mergeCell ref="G5:H5"/>
    <mergeCell ref="B7:C7"/>
    <mergeCell ref="D7:D8"/>
    <mergeCell ref="F7:F8"/>
    <mergeCell ref="G7:I7"/>
    <mergeCell ref="B24:I24"/>
    <mergeCell ref="B31:I31"/>
    <mergeCell ref="B32:I32"/>
    <mergeCell ref="B13:I13"/>
    <mergeCell ref="B18:I18"/>
  </mergeCells>
  <phoneticPr fontId="40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2023-04-04T06:08:22Z</dcterms:modified>
</cp:coreProperties>
</file>