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showHorizontalScroll="0" showVerticalScroll="0" showSheetTabs="0" xWindow="0" yWindow="0" windowWidth="16440" windowHeight="76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91" i="1"/>
  <c r="M64" l="1"/>
  <c r="M46"/>
  <c r="M74"/>
  <c r="M86"/>
  <c r="M56"/>
  <c r="M92"/>
  <c r="M90"/>
  <c r="M89"/>
  <c r="M88"/>
  <c r="M87"/>
  <c r="M85"/>
  <c r="M84"/>
  <c r="M83"/>
  <c r="M82"/>
  <c r="M81"/>
  <c r="M80"/>
  <c r="M79"/>
  <c r="M78"/>
  <c r="M77"/>
  <c r="M75"/>
  <c r="M73"/>
  <c r="M72"/>
  <c r="M71"/>
  <c r="M70"/>
  <c r="M69"/>
  <c r="M68"/>
  <c r="M67"/>
  <c r="M66"/>
  <c r="M65"/>
  <c r="M63"/>
  <c r="M61"/>
  <c r="M60"/>
  <c r="M59"/>
  <c r="M58"/>
  <c r="M55"/>
  <c r="M53"/>
  <c r="M52"/>
  <c r="M51"/>
  <c r="M49"/>
  <c r="M48"/>
  <c r="M47"/>
  <c r="M45"/>
  <c r="M44"/>
  <c r="M43"/>
  <c r="M42"/>
  <c r="M41"/>
  <c r="M40"/>
  <c r="M39"/>
  <c r="M38"/>
  <c r="M36"/>
  <c r="M35"/>
  <c r="M34"/>
  <c r="M33"/>
  <c r="M32"/>
  <c r="M31"/>
  <c r="M30"/>
  <c r="M29"/>
  <c r="M28"/>
  <c r="M27"/>
  <c r="M26"/>
  <c r="M25"/>
  <c r="M24"/>
  <c r="M23"/>
  <c r="M22"/>
  <c r="M21"/>
  <c r="M93" l="1"/>
  <c r="M94" s="1"/>
  <c r="M95" s="1"/>
</calcChain>
</file>

<file path=xl/sharedStrings.xml><?xml version="1.0" encoding="utf-8"?>
<sst xmlns="http://schemas.openxmlformats.org/spreadsheetml/2006/main" count="189" uniqueCount="119">
  <si>
    <t>г. Москва</t>
  </si>
  <si>
    <t>Сдачи-приемки выполненных работ  к договору №5ФЕ15128 от 21 ноября 2018 г.г.</t>
  </si>
  <si>
    <t>Исполнителем были выполнены следующие работы:</t>
  </si>
  <si>
    <t>№</t>
  </si>
  <si>
    <t>Наименование работ</t>
  </si>
  <si>
    <t>Ед.</t>
  </si>
  <si>
    <t>Колич.</t>
  </si>
  <si>
    <t>Стоимость, руб.</t>
  </si>
  <si>
    <t>п.п</t>
  </si>
  <si>
    <t>Всего</t>
  </si>
  <si>
    <t>1</t>
  </si>
  <si>
    <t>2</t>
  </si>
  <si>
    <t>3</t>
  </si>
  <si>
    <t>4</t>
  </si>
  <si>
    <t>5</t>
  </si>
  <si>
    <t>6</t>
  </si>
  <si>
    <t>Комната</t>
  </si>
  <si>
    <t>Стены</t>
  </si>
  <si>
    <t>Затирка швов</t>
  </si>
  <si>
    <t>кв. м.</t>
  </si>
  <si>
    <t xml:space="preserve">Укладка плитки фартук </t>
  </si>
  <si>
    <t>кв.м</t>
  </si>
  <si>
    <t xml:space="preserve">Укладка плитки мозаика </t>
  </si>
  <si>
    <t>Укладка плитки</t>
  </si>
  <si>
    <t>Подрезка плитки</t>
  </si>
  <si>
    <t>пог. м.</t>
  </si>
  <si>
    <t>Изготовление технологических отверстий</t>
  </si>
  <si>
    <t>шт.</t>
  </si>
  <si>
    <t>Грунтовка стен бетонокантактом</t>
  </si>
  <si>
    <t>Выравнивание стен по маякам до 3 см</t>
  </si>
  <si>
    <t>Грунтовка стен 3 слоя обработка антисептиком</t>
  </si>
  <si>
    <t>Шпаклевка стен 2 слой</t>
  </si>
  <si>
    <t xml:space="preserve">Проклейка стеклохолста под шпаклевку </t>
  </si>
  <si>
    <t>Финишная шпаклевка стен</t>
  </si>
  <si>
    <t xml:space="preserve">Поклейка обоев </t>
  </si>
  <si>
    <t>Покраска стен 2 слоя</t>
  </si>
  <si>
    <t>Пол</t>
  </si>
  <si>
    <t>Стяжка пола до 50 мм.</t>
  </si>
  <si>
    <t>Грунтовка пола</t>
  </si>
  <si>
    <t>Устройство наливного пола</t>
  </si>
  <si>
    <t>Гидроизоляция пола</t>
  </si>
  <si>
    <t>Монтаж армирующей сетки</t>
  </si>
  <si>
    <t xml:space="preserve">Укладка паркетной доски </t>
  </si>
  <si>
    <t>Настил подложки</t>
  </si>
  <si>
    <t>Укладка керамогранита</t>
  </si>
  <si>
    <t>Потолок</t>
  </si>
  <si>
    <t>Монтаж потолка ПВХ</t>
  </si>
  <si>
    <t>Тепло-звукоизоляция потолка</t>
  </si>
  <si>
    <t>Монтаж закладной под светильник</t>
  </si>
  <si>
    <t>Монтаж силового узла на потолке с резкой и перекройкой потолочного полотна (материал крепеж и работа )</t>
  </si>
  <si>
    <t xml:space="preserve">шт </t>
  </si>
  <si>
    <t>Монтаж натяжного потолка ПВХ</t>
  </si>
  <si>
    <t>Окно</t>
  </si>
  <si>
    <t>Монтаж подоконника</t>
  </si>
  <si>
    <t>Изготовление штукатурных откосов</t>
  </si>
  <si>
    <t>Шпаклевка откосов</t>
  </si>
  <si>
    <t>Покраска откосов</t>
  </si>
  <si>
    <t>Сантехнические работы</t>
  </si>
  <si>
    <t>Монтаж сантехнического шкафа (пеноблок/ГВЛВ)</t>
  </si>
  <si>
    <t>Монтаж ванны с обвязкой</t>
  </si>
  <si>
    <t>Монтаж унитаза</t>
  </si>
  <si>
    <t>Монтаж смесителя (простого)</t>
  </si>
  <si>
    <t>Монтаж полотенцесушителя</t>
  </si>
  <si>
    <t>Установка распределительного коллектора</t>
  </si>
  <si>
    <t>Подводка сантех точки</t>
  </si>
  <si>
    <t>Подводка канализации</t>
  </si>
  <si>
    <t>Штробление стен под канализацию 50мм (бетон)</t>
  </si>
  <si>
    <t>Штробление стен под трубу 25 мм</t>
  </si>
  <si>
    <t>Монтаж раковины</t>
  </si>
  <si>
    <t>Электромонтажные работы</t>
  </si>
  <si>
    <t>Штробление стен под провод 25*25 (бетон)</t>
  </si>
  <si>
    <t>Заделка штроб (рустов)</t>
  </si>
  <si>
    <t>Протяжка проводов в гофре</t>
  </si>
  <si>
    <t>Протяжка слаботочных проводов</t>
  </si>
  <si>
    <t>Изготовление чаши для подрозетника</t>
  </si>
  <si>
    <t>Установка подрозетников</t>
  </si>
  <si>
    <t>Установка эл. точки встроенной (розетка, выключате</t>
  </si>
  <si>
    <t>Изготовление ниши для эл. щитка</t>
  </si>
  <si>
    <t>Установка эл. щитка</t>
  </si>
  <si>
    <t>Установка точечного светильника</t>
  </si>
  <si>
    <t>Устройство теплых полов</t>
  </si>
  <si>
    <t>Установка реостата теплого пола</t>
  </si>
  <si>
    <t>Монтаж вентиляционного короба</t>
  </si>
  <si>
    <t>Итого:</t>
  </si>
  <si>
    <t>руб.</t>
  </si>
  <si>
    <t>Скидка:</t>
  </si>
  <si>
    <t>2.Качество работ проверено Заказчиком в присутствии Исполнителя и соответствует (не соответствует) предъявленным требованиям.</t>
  </si>
  <si>
    <t>3.В случае выявления недостатков необходимо указать, какие именно недостатки выявлены и могут ли они быть устранены «Исполнителем» или«Заказчиком»:________________________________________________________________________________________________________________________________________________________________________.</t>
  </si>
  <si>
    <t>4. «Исполнитель» сообщил Заказчику о требованиях, которые необходимо соблюдать для эффективного и безопасного использования результатов работы, а также о возможных для самого Заказчика и других лиц последствиях несоблюдения соответствующих требований.</t>
  </si>
  <si>
    <t>5. 5.При приемке результата работ установлено, что работы выполнены в полном объеме. Заказчик претензий к Исполнителю не имеет.</t>
  </si>
  <si>
    <t>ИСПОЛНИТЕЛЬ:</t>
  </si>
  <si>
    <t>ЗАКАЗЧИК:</t>
  </si>
  <si>
    <t>Общество с ограниченной ответственностью "ПРОФЕССИОНАЛ СТРОЙ"
ИНН 7713467312 / КПП 771301001 ОГРН 1197746285032
Юридический адрес: 127434, РОССИЯ, Москва, Шоссе Дмитровское, д. 9, c. 2 
Р/сч: 40702810302260002512
Банк в АО «АЛЬФА-БАНК»
БИК:  044525593 К/с:  30101810200000000593</t>
  </si>
  <si>
    <t xml:space="preserve">                                        </t>
  </si>
  <si>
    <t>_________________</t>
  </si>
  <si>
    <t xml:space="preserve">                                           </t>
  </si>
  <si>
    <t>(ФИО)</t>
  </si>
  <si>
    <t>(Подпись)</t>
  </si>
  <si>
    <t>Сложность работ (количество углов) в натяжном потолке</t>
  </si>
  <si>
    <t>Монтаж люстры (до 5кг)/лед панели</t>
  </si>
  <si>
    <t>Установка бра</t>
  </si>
  <si>
    <t>Установка батареи</t>
  </si>
  <si>
    <t>Монтаж плинтуса ПВХ</t>
  </si>
  <si>
    <t>Монтаж скрытого люка</t>
  </si>
  <si>
    <t>Вынос мусора</t>
  </si>
  <si>
    <t>Шлифовка стен</t>
  </si>
  <si>
    <t>Устройство перегородок</t>
  </si>
  <si>
    <t>Шумоизоляция пола</t>
  </si>
  <si>
    <t xml:space="preserve">Общество с ограниченной ответственностью  </t>
  </si>
  <si>
    <t>"Континент БиоТех"</t>
  </si>
  <si>
    <t>ИНН 5074052362/ КПП 507401001ОГРН 1155074001433</t>
  </si>
  <si>
    <t>Адрес:142143, Московская область, город Подольск, поселок Быков, улица Школьная, дом 5, квартира 5</t>
  </si>
  <si>
    <t xml:space="preserve">Р/сч:40702810700000152067                                                 Банк филиал №7701 Банка ВТБ (ПАО) в г. Москве </t>
  </si>
  <si>
    <t>БИК: 044525745   К/с 30101810345250000745</t>
  </si>
  <si>
    <t>Блюм И.В.</t>
  </si>
  <si>
    <t xml:space="preserve">Общий Акт </t>
  </si>
  <si>
    <t>09 сентября 2019 г.</t>
  </si>
  <si>
    <r>
      <t xml:space="preserve">ООО "ПРОФЕССИОНАЛ СТРОЙ" в лице </t>
    </r>
    <r>
      <rPr>
        <u/>
        <sz val="10"/>
        <color rgb="FF000000"/>
        <rFont val="Times New Roman"/>
      </rPr>
      <t>Коймуратов Улан Маматалиевич</t>
    </r>
    <r>
      <rPr>
        <sz val="10"/>
        <color rgb="FF000000"/>
        <rFont val="Times New Roman"/>
      </rPr>
      <t xml:space="preserve">, действующего на основании Доверенности №155 от 01.06.2019 г., именуемый в дальнейшем Исполнитель и ООО " Континет БиоТех" в лице генерального директора Блюм Ирина Викторовна действующей на основании устава, именуемый в дальнейшем Заказчик, с другой стороны, составили Акт о том, что в соответствии с Договором № 5ФЕ15128 от 21 ноября 2018 г. </t>
    </r>
  </si>
  <si>
    <t>1.Общая стоимость выполненных работ по договору составляет 527089 руб. 25 коп, со скидкой (6.0%) 495463 руб. 90 коп.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</si>
</sst>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rgb="FF000000"/>
      <name val="Calibri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u/>
      <sz val="10"/>
      <color rgb="FF000000"/>
      <name val="Times New Roman"/>
    </font>
    <font>
      <u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u/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3" borderId="13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/>
    <xf numFmtId="3" fontId="1" fillId="3" borderId="6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/>
    <xf numFmtId="0" fontId="1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/>
    <xf numFmtId="3" fontId="1" fillId="4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3" fontId="1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12" xfId="0" applyFont="1" applyBorder="1"/>
    <xf numFmtId="0" fontId="1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3" fontId="1" fillId="5" borderId="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1647825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24"/>
  <sheetViews>
    <sheetView tabSelected="1" workbookViewId="0">
      <selection activeCell="Q89" sqref="Q89"/>
    </sheetView>
  </sheetViews>
  <sheetFormatPr defaultColWidth="14.42578125" defaultRowHeight="15" customHeight="1"/>
  <cols>
    <col min="1" max="1" width="2.7109375" customWidth="1"/>
    <col min="2" max="6" width="5.7109375" customWidth="1"/>
    <col min="7" max="7" width="10.28515625" customWidth="1"/>
    <col min="8" max="10" width="6.7109375" customWidth="1"/>
    <col min="11" max="15" width="5.7109375" customWidth="1"/>
    <col min="16" max="17" width="8.7109375" customWidth="1"/>
  </cols>
  <sheetData>
    <row r="4" spans="1:14">
      <c r="A4" s="1" t="s">
        <v>0</v>
      </c>
      <c r="L4" s="31" t="s">
        <v>116</v>
      </c>
      <c r="M4" s="26"/>
      <c r="N4" s="26"/>
    </row>
    <row r="5" spans="1:14">
      <c r="B5" s="41" t="s">
        <v>115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4">
      <c r="A7" s="30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4">
      <c r="A8" s="31" t="s">
        <v>117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>
      <c r="A14" s="30" t="s">
        <v>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6" spans="1:14">
      <c r="A16" s="2" t="s">
        <v>3</v>
      </c>
      <c r="B16" s="42" t="s">
        <v>4</v>
      </c>
      <c r="C16" s="43"/>
      <c r="D16" s="43"/>
      <c r="E16" s="43"/>
      <c r="F16" s="43"/>
      <c r="G16" s="43"/>
      <c r="H16" s="44"/>
      <c r="I16" s="38" t="s">
        <v>5</v>
      </c>
      <c r="J16" s="38" t="s">
        <v>6</v>
      </c>
      <c r="K16" s="40" t="s">
        <v>7</v>
      </c>
      <c r="L16" s="34"/>
      <c r="M16" s="34"/>
      <c r="N16" s="35"/>
    </row>
    <row r="17" spans="1:17">
      <c r="A17" s="2" t="s">
        <v>8</v>
      </c>
      <c r="B17" s="45"/>
      <c r="C17" s="46"/>
      <c r="D17" s="46"/>
      <c r="E17" s="46"/>
      <c r="F17" s="46"/>
      <c r="G17" s="46"/>
      <c r="H17" s="47"/>
      <c r="I17" s="39"/>
      <c r="J17" s="39"/>
      <c r="K17" s="40" t="s">
        <v>5</v>
      </c>
      <c r="L17" s="35"/>
      <c r="M17" s="40" t="s">
        <v>9</v>
      </c>
      <c r="N17" s="35"/>
    </row>
    <row r="18" spans="1:17">
      <c r="A18" s="2" t="s">
        <v>10</v>
      </c>
      <c r="B18" s="40" t="s">
        <v>11</v>
      </c>
      <c r="C18" s="34"/>
      <c r="D18" s="34"/>
      <c r="E18" s="34"/>
      <c r="F18" s="34"/>
      <c r="G18" s="34"/>
      <c r="H18" s="35"/>
      <c r="I18" s="2" t="s">
        <v>12</v>
      </c>
      <c r="J18" s="2" t="s">
        <v>13</v>
      </c>
      <c r="K18" s="40" t="s">
        <v>14</v>
      </c>
      <c r="L18" s="35"/>
      <c r="M18" s="40" t="s">
        <v>15</v>
      </c>
      <c r="N18" s="35"/>
    </row>
    <row r="19" spans="1:17">
      <c r="A19" s="48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7">
      <c r="A20" s="33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7" ht="15.75" customHeight="1">
      <c r="A21" s="5">
        <v>1</v>
      </c>
      <c r="B21" s="13" t="s">
        <v>18</v>
      </c>
      <c r="C21" s="14"/>
      <c r="D21" s="14"/>
      <c r="E21" s="14"/>
      <c r="F21" s="14"/>
      <c r="G21" s="14"/>
      <c r="H21" s="12"/>
      <c r="I21" s="5" t="s">
        <v>19</v>
      </c>
      <c r="J21" s="6">
        <v>21.3</v>
      </c>
      <c r="K21" s="15">
        <v>200</v>
      </c>
      <c r="L21" s="12"/>
      <c r="M21" s="11">
        <f t="shared" ref="M21:M36" si="0">J21*K21</f>
        <v>4260</v>
      </c>
      <c r="N21" s="12"/>
    </row>
    <row r="22" spans="1:17" ht="15.75" customHeight="1">
      <c r="A22" s="5">
        <v>2</v>
      </c>
      <c r="B22" s="13" t="s">
        <v>20</v>
      </c>
      <c r="C22" s="14"/>
      <c r="D22" s="14"/>
      <c r="E22" s="14"/>
      <c r="F22" s="14"/>
      <c r="G22" s="14"/>
      <c r="H22" s="12"/>
      <c r="I22" s="5" t="s">
        <v>21</v>
      </c>
      <c r="J22" s="6">
        <v>3</v>
      </c>
      <c r="K22" s="15">
        <v>950</v>
      </c>
      <c r="L22" s="12"/>
      <c r="M22" s="11">
        <f t="shared" si="0"/>
        <v>2850</v>
      </c>
      <c r="N22" s="12"/>
    </row>
    <row r="23" spans="1:17" ht="15.75" customHeight="1">
      <c r="A23" s="5">
        <v>3</v>
      </c>
      <c r="B23" s="13" t="s">
        <v>22</v>
      </c>
      <c r="C23" s="14"/>
      <c r="D23" s="14"/>
      <c r="E23" s="14"/>
      <c r="F23" s="14"/>
      <c r="G23" s="14"/>
      <c r="H23" s="12"/>
      <c r="I23" s="5" t="s">
        <v>21</v>
      </c>
      <c r="J23" s="6">
        <v>6</v>
      </c>
      <c r="K23" s="15">
        <v>1500</v>
      </c>
      <c r="L23" s="12"/>
      <c r="M23" s="11">
        <f t="shared" si="0"/>
        <v>9000</v>
      </c>
      <c r="N23" s="12"/>
    </row>
    <row r="24" spans="1:17" ht="15.75" customHeight="1">
      <c r="A24" s="5">
        <v>4</v>
      </c>
      <c r="B24" s="13" t="s">
        <v>23</v>
      </c>
      <c r="C24" s="14"/>
      <c r="D24" s="14"/>
      <c r="E24" s="14"/>
      <c r="F24" s="14"/>
      <c r="G24" s="14"/>
      <c r="H24" s="12"/>
      <c r="I24" s="5" t="s">
        <v>19</v>
      </c>
      <c r="J24" s="6">
        <v>21.3</v>
      </c>
      <c r="K24" s="15">
        <v>750</v>
      </c>
      <c r="L24" s="12"/>
      <c r="M24" s="11">
        <f t="shared" si="0"/>
        <v>15975</v>
      </c>
      <c r="N24" s="12"/>
      <c r="Q24" s="4"/>
    </row>
    <row r="25" spans="1:17" ht="15.75" customHeight="1">
      <c r="A25" s="5">
        <v>5</v>
      </c>
      <c r="B25" s="13" t="s">
        <v>24</v>
      </c>
      <c r="C25" s="14"/>
      <c r="D25" s="14"/>
      <c r="E25" s="14"/>
      <c r="F25" s="14"/>
      <c r="G25" s="14"/>
      <c r="H25" s="12"/>
      <c r="I25" s="5" t="s">
        <v>25</v>
      </c>
      <c r="J25" s="6">
        <v>30</v>
      </c>
      <c r="K25" s="15">
        <v>160</v>
      </c>
      <c r="L25" s="12"/>
      <c r="M25" s="11">
        <f t="shared" si="0"/>
        <v>4800</v>
      </c>
      <c r="N25" s="12"/>
    </row>
    <row r="26" spans="1:17" ht="15.75" customHeight="1">
      <c r="A26" s="5">
        <v>6</v>
      </c>
      <c r="B26" s="13" t="s">
        <v>26</v>
      </c>
      <c r="C26" s="14"/>
      <c r="D26" s="14"/>
      <c r="E26" s="14"/>
      <c r="F26" s="14"/>
      <c r="G26" s="14"/>
      <c r="H26" s="12"/>
      <c r="I26" s="5" t="s">
        <v>27</v>
      </c>
      <c r="J26" s="6">
        <v>8</v>
      </c>
      <c r="K26" s="15">
        <v>140</v>
      </c>
      <c r="L26" s="12"/>
      <c r="M26" s="11">
        <f t="shared" si="0"/>
        <v>1120</v>
      </c>
      <c r="N26" s="12"/>
    </row>
    <row r="27" spans="1:17" ht="15.75" customHeight="1">
      <c r="A27" s="5">
        <v>7</v>
      </c>
      <c r="B27" s="13" t="s">
        <v>28</v>
      </c>
      <c r="C27" s="14"/>
      <c r="D27" s="14"/>
      <c r="E27" s="14"/>
      <c r="F27" s="14"/>
      <c r="G27" s="14"/>
      <c r="H27" s="12"/>
      <c r="I27" s="5" t="s">
        <v>19</v>
      </c>
      <c r="J27" s="6">
        <v>107</v>
      </c>
      <c r="K27" s="15">
        <v>50</v>
      </c>
      <c r="L27" s="12"/>
      <c r="M27" s="11">
        <f t="shared" si="0"/>
        <v>5350</v>
      </c>
      <c r="N27" s="12"/>
    </row>
    <row r="28" spans="1:17" ht="15.75" customHeight="1">
      <c r="A28" s="5">
        <v>8</v>
      </c>
      <c r="B28" s="13" t="s">
        <v>29</v>
      </c>
      <c r="C28" s="14"/>
      <c r="D28" s="14"/>
      <c r="E28" s="14"/>
      <c r="F28" s="14"/>
      <c r="G28" s="14"/>
      <c r="H28" s="12"/>
      <c r="I28" s="5" t="s">
        <v>19</v>
      </c>
      <c r="J28" s="6">
        <v>107</v>
      </c>
      <c r="K28" s="15">
        <v>550</v>
      </c>
      <c r="L28" s="12"/>
      <c r="M28" s="15">
        <f t="shared" si="0"/>
        <v>58850</v>
      </c>
      <c r="N28" s="12"/>
    </row>
    <row r="29" spans="1:17" ht="15.75" customHeight="1">
      <c r="A29" s="5">
        <v>9</v>
      </c>
      <c r="B29" s="13" t="s">
        <v>30</v>
      </c>
      <c r="C29" s="14"/>
      <c r="D29" s="14"/>
      <c r="E29" s="14"/>
      <c r="F29" s="14"/>
      <c r="G29" s="14"/>
      <c r="H29" s="12"/>
      <c r="I29" s="5" t="s">
        <v>19</v>
      </c>
      <c r="J29" s="6">
        <v>107</v>
      </c>
      <c r="K29" s="15">
        <v>80</v>
      </c>
      <c r="L29" s="12"/>
      <c r="M29" s="11">
        <f t="shared" si="0"/>
        <v>8560</v>
      </c>
      <c r="N29" s="12"/>
    </row>
    <row r="30" spans="1:17" ht="15.75" customHeight="1">
      <c r="A30" s="5">
        <v>10</v>
      </c>
      <c r="B30" s="13" t="s">
        <v>105</v>
      </c>
      <c r="C30" s="14"/>
      <c r="D30" s="14"/>
      <c r="E30" s="14"/>
      <c r="F30" s="14"/>
      <c r="G30" s="14"/>
      <c r="H30" s="12"/>
      <c r="I30" s="5" t="s">
        <v>19</v>
      </c>
      <c r="J30" s="6">
        <v>85.7</v>
      </c>
      <c r="K30" s="15">
        <v>90</v>
      </c>
      <c r="L30" s="12"/>
      <c r="M30" s="11">
        <f t="shared" si="0"/>
        <v>7713</v>
      </c>
      <c r="N30" s="12"/>
    </row>
    <row r="31" spans="1:17" ht="15.75" customHeight="1">
      <c r="A31" s="5">
        <v>11</v>
      </c>
      <c r="B31" s="13" t="s">
        <v>31</v>
      </c>
      <c r="C31" s="14"/>
      <c r="D31" s="14"/>
      <c r="E31" s="14"/>
      <c r="F31" s="14"/>
      <c r="G31" s="14"/>
      <c r="H31" s="12"/>
      <c r="I31" s="5" t="s">
        <v>19</v>
      </c>
      <c r="J31" s="6">
        <v>85.7</v>
      </c>
      <c r="K31" s="15">
        <v>300</v>
      </c>
      <c r="L31" s="12"/>
      <c r="M31" s="11">
        <f t="shared" si="0"/>
        <v>25710</v>
      </c>
      <c r="N31" s="12"/>
    </row>
    <row r="32" spans="1:17" ht="15.75" customHeight="1">
      <c r="A32" s="5">
        <v>12</v>
      </c>
      <c r="B32" s="13" t="s">
        <v>32</v>
      </c>
      <c r="C32" s="14"/>
      <c r="D32" s="14"/>
      <c r="E32" s="14"/>
      <c r="F32" s="14"/>
      <c r="G32" s="14"/>
      <c r="H32" s="12"/>
      <c r="I32" s="5" t="s">
        <v>21</v>
      </c>
      <c r="J32" s="6">
        <v>25</v>
      </c>
      <c r="K32" s="15">
        <v>225</v>
      </c>
      <c r="L32" s="12"/>
      <c r="M32" s="11">
        <f t="shared" si="0"/>
        <v>5625</v>
      </c>
      <c r="N32" s="12"/>
    </row>
    <row r="33" spans="1:14" ht="15.75" customHeight="1">
      <c r="A33" s="5">
        <v>13</v>
      </c>
      <c r="B33" s="13" t="s">
        <v>33</v>
      </c>
      <c r="C33" s="14"/>
      <c r="D33" s="14"/>
      <c r="E33" s="14"/>
      <c r="F33" s="14"/>
      <c r="G33" s="14"/>
      <c r="H33" s="12"/>
      <c r="I33" s="5" t="s">
        <v>19</v>
      </c>
      <c r="J33" s="6">
        <v>25</v>
      </c>
      <c r="K33" s="15">
        <v>240</v>
      </c>
      <c r="L33" s="12"/>
      <c r="M33" s="11">
        <f t="shared" si="0"/>
        <v>6000</v>
      </c>
      <c r="N33" s="12"/>
    </row>
    <row r="34" spans="1:14" ht="15.75" customHeight="1">
      <c r="A34" s="5">
        <v>14</v>
      </c>
      <c r="B34" s="13" t="s">
        <v>106</v>
      </c>
      <c r="C34" s="14"/>
      <c r="D34" s="14"/>
      <c r="E34" s="14"/>
      <c r="F34" s="14"/>
      <c r="G34" s="14"/>
      <c r="H34" s="12"/>
      <c r="I34" s="5" t="s">
        <v>19</v>
      </c>
      <c r="J34" s="6">
        <v>25.5</v>
      </c>
      <c r="K34" s="15">
        <v>850</v>
      </c>
      <c r="L34" s="12"/>
      <c r="M34" s="15">
        <f t="shared" si="0"/>
        <v>21675</v>
      </c>
      <c r="N34" s="12"/>
    </row>
    <row r="35" spans="1:14" ht="15.75" customHeight="1">
      <c r="A35" s="5">
        <v>15</v>
      </c>
      <c r="B35" s="13" t="s">
        <v>34</v>
      </c>
      <c r="C35" s="14"/>
      <c r="D35" s="14"/>
      <c r="E35" s="14"/>
      <c r="F35" s="14"/>
      <c r="G35" s="14"/>
      <c r="H35" s="12"/>
      <c r="I35" s="5" t="s">
        <v>21</v>
      </c>
      <c r="J35" s="6">
        <v>60.7</v>
      </c>
      <c r="K35" s="15">
        <v>290</v>
      </c>
      <c r="L35" s="12"/>
      <c r="M35" s="11">
        <f t="shared" si="0"/>
        <v>17603</v>
      </c>
      <c r="N35" s="12"/>
    </row>
    <row r="36" spans="1:14" ht="15.75" customHeight="1">
      <c r="A36" s="5">
        <v>16</v>
      </c>
      <c r="B36" s="13" t="s">
        <v>35</v>
      </c>
      <c r="C36" s="14"/>
      <c r="D36" s="14"/>
      <c r="E36" s="14"/>
      <c r="F36" s="14"/>
      <c r="G36" s="14"/>
      <c r="H36" s="12"/>
      <c r="I36" s="5" t="s">
        <v>19</v>
      </c>
      <c r="J36" s="6">
        <v>25</v>
      </c>
      <c r="K36" s="15">
        <v>300</v>
      </c>
      <c r="L36" s="12"/>
      <c r="M36" s="11">
        <f t="shared" si="0"/>
        <v>7500</v>
      </c>
      <c r="N36" s="12"/>
    </row>
    <row r="37" spans="1:14" ht="15.75" customHeight="1">
      <c r="A37" s="24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2"/>
    </row>
    <row r="38" spans="1:14" ht="15.75" customHeight="1">
      <c r="A38" s="5">
        <v>17</v>
      </c>
      <c r="B38" s="13" t="s">
        <v>37</v>
      </c>
      <c r="C38" s="14"/>
      <c r="D38" s="14"/>
      <c r="E38" s="14"/>
      <c r="F38" s="14"/>
      <c r="G38" s="14"/>
      <c r="H38" s="12"/>
      <c r="I38" s="5" t="s">
        <v>19</v>
      </c>
      <c r="J38" s="6">
        <v>44.97</v>
      </c>
      <c r="K38" s="15">
        <v>450</v>
      </c>
      <c r="L38" s="12"/>
      <c r="M38" s="15">
        <f t="shared" ref="M38:M49" si="1">J38*K38</f>
        <v>20236.5</v>
      </c>
      <c r="N38" s="12"/>
    </row>
    <row r="39" spans="1:14" ht="15.75" customHeight="1">
      <c r="A39" s="5">
        <v>18</v>
      </c>
      <c r="B39" s="13" t="s">
        <v>38</v>
      </c>
      <c r="C39" s="14"/>
      <c r="D39" s="14"/>
      <c r="E39" s="14"/>
      <c r="F39" s="14"/>
      <c r="G39" s="14"/>
      <c r="H39" s="12"/>
      <c r="I39" s="5" t="s">
        <v>19</v>
      </c>
      <c r="J39" s="6">
        <v>44.97</v>
      </c>
      <c r="K39" s="15">
        <v>65</v>
      </c>
      <c r="L39" s="12"/>
      <c r="M39" s="11">
        <f t="shared" si="1"/>
        <v>2923.0499999999997</v>
      </c>
      <c r="N39" s="12"/>
    </row>
    <row r="40" spans="1:14" ht="15.75" customHeight="1">
      <c r="A40" s="5">
        <v>19</v>
      </c>
      <c r="B40" s="13" t="s">
        <v>39</v>
      </c>
      <c r="C40" s="14"/>
      <c r="D40" s="14"/>
      <c r="E40" s="14"/>
      <c r="F40" s="14"/>
      <c r="G40" s="14"/>
      <c r="H40" s="12"/>
      <c r="I40" s="5" t="s">
        <v>19</v>
      </c>
      <c r="J40" s="6">
        <v>36.6</v>
      </c>
      <c r="K40" s="15">
        <v>330</v>
      </c>
      <c r="L40" s="12"/>
      <c r="M40" s="11">
        <f t="shared" si="1"/>
        <v>12078</v>
      </c>
      <c r="N40" s="12"/>
    </row>
    <row r="41" spans="1:14" ht="15.75" customHeight="1">
      <c r="A41" s="5">
        <v>20</v>
      </c>
      <c r="B41" s="13" t="s">
        <v>40</v>
      </c>
      <c r="C41" s="14"/>
      <c r="D41" s="14"/>
      <c r="E41" s="14"/>
      <c r="F41" s="14"/>
      <c r="G41" s="14"/>
      <c r="H41" s="12"/>
      <c r="I41" s="5" t="s">
        <v>19</v>
      </c>
      <c r="J41" s="6">
        <v>8.3699999999999992</v>
      </c>
      <c r="K41" s="15">
        <v>305</v>
      </c>
      <c r="L41" s="12"/>
      <c r="M41" s="11">
        <f t="shared" si="1"/>
        <v>2552.85</v>
      </c>
      <c r="N41" s="12"/>
    </row>
    <row r="42" spans="1:14" ht="15.75" customHeight="1">
      <c r="A42" s="5">
        <v>21</v>
      </c>
      <c r="B42" s="13" t="s">
        <v>107</v>
      </c>
      <c r="C42" s="14"/>
      <c r="D42" s="14"/>
      <c r="E42" s="14"/>
      <c r="F42" s="14"/>
      <c r="G42" s="14"/>
      <c r="H42" s="12"/>
      <c r="I42" s="5" t="s">
        <v>19</v>
      </c>
      <c r="J42" s="6">
        <v>44.97</v>
      </c>
      <c r="K42" s="15">
        <v>180</v>
      </c>
      <c r="L42" s="12"/>
      <c r="M42" s="55">
        <f t="shared" si="1"/>
        <v>8094.5999999999995</v>
      </c>
      <c r="N42" s="12"/>
    </row>
    <row r="43" spans="1:14" ht="15.75" customHeight="1">
      <c r="A43" s="5">
        <v>22</v>
      </c>
      <c r="B43" s="13" t="s">
        <v>41</v>
      </c>
      <c r="C43" s="14"/>
      <c r="D43" s="14"/>
      <c r="E43" s="14"/>
      <c r="F43" s="14"/>
      <c r="G43" s="14"/>
      <c r="H43" s="12"/>
      <c r="I43" s="5" t="s">
        <v>19</v>
      </c>
      <c r="J43" s="6">
        <v>44.97</v>
      </c>
      <c r="K43" s="15">
        <v>125</v>
      </c>
      <c r="L43" s="12"/>
      <c r="M43" s="15">
        <f t="shared" si="1"/>
        <v>5621.25</v>
      </c>
      <c r="N43" s="12"/>
    </row>
    <row r="44" spans="1:14" ht="15.75" customHeight="1">
      <c r="A44" s="5">
        <v>23</v>
      </c>
      <c r="B44" s="13" t="s">
        <v>42</v>
      </c>
      <c r="C44" s="14"/>
      <c r="D44" s="14"/>
      <c r="E44" s="14"/>
      <c r="F44" s="14"/>
      <c r="G44" s="14"/>
      <c r="H44" s="12"/>
      <c r="I44" s="5" t="s">
        <v>19</v>
      </c>
      <c r="J44" s="6">
        <v>36.6</v>
      </c>
      <c r="K44" s="15">
        <v>390</v>
      </c>
      <c r="L44" s="12"/>
      <c r="M44" s="11">
        <f t="shared" si="1"/>
        <v>14274</v>
      </c>
      <c r="N44" s="12"/>
    </row>
    <row r="45" spans="1:14" ht="15.75" customHeight="1">
      <c r="A45" s="5">
        <v>24</v>
      </c>
      <c r="B45" s="13" t="s">
        <v>43</v>
      </c>
      <c r="C45" s="14"/>
      <c r="D45" s="14"/>
      <c r="E45" s="14"/>
      <c r="F45" s="14"/>
      <c r="G45" s="14"/>
      <c r="H45" s="12"/>
      <c r="I45" s="5" t="s">
        <v>19</v>
      </c>
      <c r="J45" s="6">
        <v>36.6</v>
      </c>
      <c r="K45" s="15">
        <v>15</v>
      </c>
      <c r="L45" s="12"/>
      <c r="M45" s="11">
        <f t="shared" si="1"/>
        <v>549</v>
      </c>
      <c r="N45" s="12"/>
    </row>
    <row r="46" spans="1:14" ht="15.75" customHeight="1">
      <c r="A46" s="5">
        <v>25</v>
      </c>
      <c r="B46" s="13" t="s">
        <v>102</v>
      </c>
      <c r="C46" s="14"/>
      <c r="D46" s="14"/>
      <c r="E46" s="14"/>
      <c r="F46" s="14"/>
      <c r="G46" s="14"/>
      <c r="H46" s="12"/>
      <c r="I46" s="5" t="s">
        <v>19</v>
      </c>
      <c r="J46" s="6">
        <v>35</v>
      </c>
      <c r="K46" s="15">
        <v>144</v>
      </c>
      <c r="L46" s="12"/>
      <c r="M46" s="11">
        <f t="shared" ref="M46" si="2">J46*K46</f>
        <v>5040</v>
      </c>
      <c r="N46" s="12"/>
    </row>
    <row r="47" spans="1:14" ht="15.75" customHeight="1">
      <c r="A47" s="5">
        <v>26</v>
      </c>
      <c r="B47" s="13" t="s">
        <v>18</v>
      </c>
      <c r="C47" s="14"/>
      <c r="D47" s="14"/>
      <c r="E47" s="14"/>
      <c r="F47" s="14"/>
      <c r="G47" s="14"/>
      <c r="H47" s="12"/>
      <c r="I47" s="5" t="s">
        <v>19</v>
      </c>
      <c r="J47" s="6">
        <v>8.3699999999999992</v>
      </c>
      <c r="K47" s="15">
        <v>200</v>
      </c>
      <c r="L47" s="12"/>
      <c r="M47" s="11">
        <f t="shared" si="1"/>
        <v>1673.9999999999998</v>
      </c>
      <c r="N47" s="12"/>
    </row>
    <row r="48" spans="1:14" ht="15.75" customHeight="1">
      <c r="A48" s="5">
        <v>27</v>
      </c>
      <c r="B48" s="13" t="s">
        <v>24</v>
      </c>
      <c r="C48" s="14"/>
      <c r="D48" s="14"/>
      <c r="E48" s="14"/>
      <c r="F48" s="14"/>
      <c r="G48" s="14"/>
      <c r="H48" s="12"/>
      <c r="I48" s="5" t="s">
        <v>25</v>
      </c>
      <c r="J48" s="6">
        <v>6</v>
      </c>
      <c r="K48" s="15">
        <v>160</v>
      </c>
      <c r="L48" s="12"/>
      <c r="M48" s="11">
        <f t="shared" si="1"/>
        <v>960</v>
      </c>
      <c r="N48" s="12"/>
    </row>
    <row r="49" spans="1:14" ht="15.75" customHeight="1">
      <c r="A49" s="5">
        <v>28</v>
      </c>
      <c r="B49" s="13" t="s">
        <v>44</v>
      </c>
      <c r="C49" s="14"/>
      <c r="D49" s="14"/>
      <c r="E49" s="14"/>
      <c r="F49" s="14"/>
      <c r="G49" s="14"/>
      <c r="H49" s="12"/>
      <c r="I49" s="5" t="s">
        <v>19</v>
      </c>
      <c r="J49" s="6">
        <v>8.3699999999999992</v>
      </c>
      <c r="K49" s="15">
        <v>900</v>
      </c>
      <c r="L49" s="12"/>
      <c r="M49" s="11">
        <f t="shared" si="1"/>
        <v>7532.9999999999991</v>
      </c>
      <c r="N49" s="12"/>
    </row>
    <row r="50" spans="1:14" ht="15.75" customHeight="1">
      <c r="A50" s="24" t="s">
        <v>45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2"/>
    </row>
    <row r="51" spans="1:14" ht="15.75" customHeight="1">
      <c r="A51" s="7">
        <v>29</v>
      </c>
      <c r="B51" s="13" t="s">
        <v>46</v>
      </c>
      <c r="C51" s="14"/>
      <c r="D51" s="14"/>
      <c r="E51" s="14"/>
      <c r="F51" s="14"/>
      <c r="G51" s="14"/>
      <c r="H51" s="12"/>
      <c r="I51" s="5" t="s">
        <v>21</v>
      </c>
      <c r="J51" s="6">
        <v>4.5</v>
      </c>
      <c r="K51" s="22">
        <v>950</v>
      </c>
      <c r="L51" s="12"/>
      <c r="M51" s="22">
        <f t="shared" ref="M51:M55" si="3">J51*K51</f>
        <v>4275</v>
      </c>
      <c r="N51" s="12"/>
    </row>
    <row r="52" spans="1:14" ht="15.75" customHeight="1">
      <c r="A52" s="5">
        <v>30</v>
      </c>
      <c r="B52" s="13" t="s">
        <v>47</v>
      </c>
      <c r="C52" s="14"/>
      <c r="D52" s="14"/>
      <c r="E52" s="14"/>
      <c r="F52" s="14"/>
      <c r="G52" s="14"/>
      <c r="H52" s="12"/>
      <c r="I52" s="5" t="s">
        <v>19</v>
      </c>
      <c r="J52" s="6">
        <v>36.5</v>
      </c>
      <c r="K52" s="15">
        <v>180</v>
      </c>
      <c r="L52" s="12"/>
      <c r="M52" s="15">
        <f t="shared" si="3"/>
        <v>6570</v>
      </c>
      <c r="N52" s="12"/>
    </row>
    <row r="53" spans="1:14" ht="15.75" customHeight="1">
      <c r="A53" s="7">
        <v>31</v>
      </c>
      <c r="B53" s="13" t="s">
        <v>48</v>
      </c>
      <c r="C53" s="14"/>
      <c r="D53" s="14"/>
      <c r="E53" s="14"/>
      <c r="F53" s="14"/>
      <c r="G53" s="14"/>
      <c r="H53" s="12"/>
      <c r="I53" s="5" t="s">
        <v>27</v>
      </c>
      <c r="J53" s="6">
        <v>17</v>
      </c>
      <c r="K53" s="15">
        <v>500</v>
      </c>
      <c r="L53" s="12"/>
      <c r="M53" s="15">
        <f t="shared" si="3"/>
        <v>8500</v>
      </c>
      <c r="N53" s="12"/>
    </row>
    <row r="54" spans="1:14" ht="42" customHeight="1">
      <c r="A54" s="5">
        <v>32</v>
      </c>
      <c r="B54" s="13" t="s">
        <v>49</v>
      </c>
      <c r="C54" s="14"/>
      <c r="D54" s="14"/>
      <c r="E54" s="14"/>
      <c r="F54" s="14"/>
      <c r="G54" s="14"/>
      <c r="H54" s="12"/>
      <c r="I54" s="5" t="s">
        <v>50</v>
      </c>
      <c r="J54" s="6">
        <v>1</v>
      </c>
      <c r="K54" s="15">
        <v>8000</v>
      </c>
      <c r="L54" s="12"/>
      <c r="M54" s="15">
        <v>8000</v>
      </c>
      <c r="N54" s="12"/>
    </row>
    <row r="55" spans="1:14" ht="15.75" customHeight="1">
      <c r="A55" s="7">
        <v>33</v>
      </c>
      <c r="B55" s="13" t="s">
        <v>51</v>
      </c>
      <c r="C55" s="14"/>
      <c r="D55" s="14"/>
      <c r="E55" s="14"/>
      <c r="F55" s="14"/>
      <c r="G55" s="14"/>
      <c r="H55" s="12"/>
      <c r="I55" s="5" t="s">
        <v>19</v>
      </c>
      <c r="J55" s="6">
        <v>36.5</v>
      </c>
      <c r="K55" s="15">
        <v>950</v>
      </c>
      <c r="L55" s="12"/>
      <c r="M55" s="15">
        <f t="shared" si="3"/>
        <v>34675</v>
      </c>
      <c r="N55" s="12"/>
    </row>
    <row r="56" spans="1:14" ht="27" customHeight="1">
      <c r="A56" s="5">
        <v>34</v>
      </c>
      <c r="B56" s="13" t="s">
        <v>98</v>
      </c>
      <c r="C56" s="14"/>
      <c r="D56" s="14"/>
      <c r="E56" s="14"/>
      <c r="F56" s="14"/>
      <c r="G56" s="14"/>
      <c r="H56" s="12"/>
      <c r="I56" s="5" t="s">
        <v>27</v>
      </c>
      <c r="J56" s="6">
        <v>12</v>
      </c>
      <c r="K56" s="15">
        <v>800</v>
      </c>
      <c r="L56" s="12"/>
      <c r="M56" s="15">
        <f t="shared" ref="M56" si="4">J56*K56</f>
        <v>9600</v>
      </c>
      <c r="N56" s="12"/>
    </row>
    <row r="57" spans="1:14" ht="15.75" customHeight="1">
      <c r="A57" s="24" t="s">
        <v>52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2"/>
    </row>
    <row r="58" spans="1:14" ht="15.75" customHeight="1">
      <c r="A58" s="7">
        <v>35</v>
      </c>
      <c r="B58" s="13" t="s">
        <v>53</v>
      </c>
      <c r="C58" s="14"/>
      <c r="D58" s="14"/>
      <c r="E58" s="14"/>
      <c r="F58" s="14"/>
      <c r="G58" s="14"/>
      <c r="H58" s="12"/>
      <c r="I58" s="5" t="s">
        <v>50</v>
      </c>
      <c r="J58" s="6">
        <v>4</v>
      </c>
      <c r="K58" s="22">
        <v>1050</v>
      </c>
      <c r="L58" s="12"/>
      <c r="M58" s="23">
        <f t="shared" ref="M58:M61" si="5">J58*K58</f>
        <v>4200</v>
      </c>
      <c r="N58" s="12"/>
    </row>
    <row r="59" spans="1:14" ht="15.75" customHeight="1">
      <c r="A59" s="7">
        <v>36</v>
      </c>
      <c r="B59" s="13" t="s">
        <v>54</v>
      </c>
      <c r="C59" s="14"/>
      <c r="D59" s="14"/>
      <c r="E59" s="14"/>
      <c r="F59" s="14"/>
      <c r="G59" s="14"/>
      <c r="H59" s="12"/>
      <c r="I59" s="5" t="s">
        <v>25</v>
      </c>
      <c r="J59" s="6">
        <v>20</v>
      </c>
      <c r="K59" s="15">
        <v>290</v>
      </c>
      <c r="L59" s="12"/>
      <c r="M59" s="11">
        <f t="shared" si="5"/>
        <v>5800</v>
      </c>
      <c r="N59" s="12"/>
    </row>
    <row r="60" spans="1:14" ht="15.75" customHeight="1">
      <c r="A60" s="7">
        <v>37</v>
      </c>
      <c r="B60" s="13" t="s">
        <v>55</v>
      </c>
      <c r="C60" s="14"/>
      <c r="D60" s="14"/>
      <c r="E60" s="14"/>
      <c r="F60" s="14"/>
      <c r="G60" s="14"/>
      <c r="H60" s="12"/>
      <c r="I60" s="5" t="s">
        <v>19</v>
      </c>
      <c r="J60" s="6">
        <v>20</v>
      </c>
      <c r="K60" s="15">
        <v>280</v>
      </c>
      <c r="L60" s="12"/>
      <c r="M60" s="11">
        <f t="shared" si="5"/>
        <v>5600</v>
      </c>
      <c r="N60" s="12"/>
    </row>
    <row r="61" spans="1:14" ht="15.75" customHeight="1">
      <c r="A61" s="7">
        <v>38</v>
      </c>
      <c r="B61" s="13" t="s">
        <v>56</v>
      </c>
      <c r="C61" s="14"/>
      <c r="D61" s="14"/>
      <c r="E61" s="14"/>
      <c r="F61" s="14"/>
      <c r="G61" s="14"/>
      <c r="H61" s="12"/>
      <c r="I61" s="5" t="s">
        <v>19</v>
      </c>
      <c r="J61" s="6">
        <v>20</v>
      </c>
      <c r="K61" s="15">
        <v>230</v>
      </c>
      <c r="L61" s="12"/>
      <c r="M61" s="11">
        <f t="shared" si="5"/>
        <v>4600</v>
      </c>
      <c r="N61" s="12"/>
    </row>
    <row r="62" spans="1:14" ht="15.75" customHeight="1">
      <c r="A62" s="24" t="s">
        <v>57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2"/>
    </row>
    <row r="63" spans="1:14" ht="15.75" customHeight="1">
      <c r="A63" s="5">
        <v>39</v>
      </c>
      <c r="B63" s="13" t="s">
        <v>58</v>
      </c>
      <c r="C63" s="14"/>
      <c r="D63" s="14"/>
      <c r="E63" s="14"/>
      <c r="F63" s="14"/>
      <c r="G63" s="14"/>
      <c r="H63" s="12"/>
      <c r="I63" s="5" t="s">
        <v>27</v>
      </c>
      <c r="J63" s="6">
        <v>1</v>
      </c>
      <c r="K63" s="15">
        <v>5000</v>
      </c>
      <c r="L63" s="12"/>
      <c r="M63" s="11">
        <f t="shared" ref="M63:M75" si="6">J63*K63</f>
        <v>5000</v>
      </c>
      <c r="N63" s="12"/>
    </row>
    <row r="64" spans="1:14" ht="15.75" customHeight="1">
      <c r="A64" s="5">
        <v>40</v>
      </c>
      <c r="B64" s="13" t="s">
        <v>103</v>
      </c>
      <c r="C64" s="14"/>
      <c r="D64" s="14"/>
      <c r="E64" s="14"/>
      <c r="F64" s="14"/>
      <c r="G64" s="14"/>
      <c r="H64" s="12"/>
      <c r="I64" s="5" t="s">
        <v>27</v>
      </c>
      <c r="J64" s="6">
        <v>1</v>
      </c>
      <c r="K64" s="15">
        <v>1200</v>
      </c>
      <c r="L64" s="12"/>
      <c r="M64" s="11">
        <f t="shared" ref="M64" si="7">J64*K64</f>
        <v>1200</v>
      </c>
      <c r="N64" s="12"/>
    </row>
    <row r="65" spans="1:14" ht="15.75" customHeight="1">
      <c r="A65" s="5">
        <v>41</v>
      </c>
      <c r="B65" s="13" t="s">
        <v>59</v>
      </c>
      <c r="C65" s="14"/>
      <c r="D65" s="14"/>
      <c r="E65" s="14"/>
      <c r="F65" s="14"/>
      <c r="G65" s="14"/>
      <c r="H65" s="12"/>
      <c r="I65" s="5" t="s">
        <v>27</v>
      </c>
      <c r="J65" s="6">
        <v>1</v>
      </c>
      <c r="K65" s="15">
        <v>3360</v>
      </c>
      <c r="L65" s="12"/>
      <c r="M65" s="11">
        <f t="shared" si="6"/>
        <v>3360</v>
      </c>
      <c r="N65" s="12"/>
    </row>
    <row r="66" spans="1:14" ht="15.75" customHeight="1">
      <c r="A66" s="5">
        <v>42</v>
      </c>
      <c r="B66" s="13" t="s">
        <v>60</v>
      </c>
      <c r="C66" s="14"/>
      <c r="D66" s="14"/>
      <c r="E66" s="14"/>
      <c r="F66" s="14"/>
      <c r="G66" s="14"/>
      <c r="H66" s="12"/>
      <c r="I66" s="5" t="s">
        <v>27</v>
      </c>
      <c r="J66" s="6">
        <v>1</v>
      </c>
      <c r="K66" s="15">
        <v>1900</v>
      </c>
      <c r="L66" s="12"/>
      <c r="M66" s="11">
        <f t="shared" si="6"/>
        <v>1900</v>
      </c>
      <c r="N66" s="12"/>
    </row>
    <row r="67" spans="1:14" ht="15.75" customHeight="1">
      <c r="A67" s="5">
        <v>43</v>
      </c>
      <c r="B67" s="13" t="s">
        <v>61</v>
      </c>
      <c r="C67" s="14"/>
      <c r="D67" s="14"/>
      <c r="E67" s="14"/>
      <c r="F67" s="14"/>
      <c r="G67" s="14"/>
      <c r="H67" s="12"/>
      <c r="I67" s="5" t="s">
        <v>27</v>
      </c>
      <c r="J67" s="6">
        <v>2</v>
      </c>
      <c r="K67" s="15">
        <v>650</v>
      </c>
      <c r="L67" s="12"/>
      <c r="M67" s="11">
        <f t="shared" si="6"/>
        <v>1300</v>
      </c>
      <c r="N67" s="12"/>
    </row>
    <row r="68" spans="1:14" ht="15.75" customHeight="1">
      <c r="A68" s="5">
        <v>44</v>
      </c>
      <c r="B68" s="13" t="s">
        <v>62</v>
      </c>
      <c r="C68" s="14"/>
      <c r="D68" s="14"/>
      <c r="E68" s="14"/>
      <c r="F68" s="14"/>
      <c r="G68" s="14"/>
      <c r="H68" s="12"/>
      <c r="I68" s="5" t="s">
        <v>27</v>
      </c>
      <c r="J68" s="6">
        <v>1</v>
      </c>
      <c r="K68" s="15">
        <v>2040</v>
      </c>
      <c r="L68" s="12"/>
      <c r="M68" s="11">
        <f t="shared" si="6"/>
        <v>2040</v>
      </c>
      <c r="N68" s="12"/>
    </row>
    <row r="69" spans="1:14" ht="15.75" customHeight="1">
      <c r="A69" s="5">
        <v>45</v>
      </c>
      <c r="B69" s="13" t="s">
        <v>63</v>
      </c>
      <c r="C69" s="14"/>
      <c r="D69" s="14"/>
      <c r="E69" s="14"/>
      <c r="F69" s="14"/>
      <c r="G69" s="14"/>
      <c r="H69" s="12"/>
      <c r="I69" s="5" t="s">
        <v>27</v>
      </c>
      <c r="J69" s="6">
        <v>2</v>
      </c>
      <c r="K69" s="15">
        <v>1170</v>
      </c>
      <c r="L69" s="12"/>
      <c r="M69" s="11">
        <f t="shared" si="6"/>
        <v>2340</v>
      </c>
      <c r="N69" s="12"/>
    </row>
    <row r="70" spans="1:14" ht="15.75" customHeight="1">
      <c r="A70" s="5">
        <v>46</v>
      </c>
      <c r="B70" s="13" t="s">
        <v>64</v>
      </c>
      <c r="C70" s="14"/>
      <c r="D70" s="14"/>
      <c r="E70" s="14"/>
      <c r="F70" s="14"/>
      <c r="G70" s="14"/>
      <c r="H70" s="12"/>
      <c r="I70" s="5" t="s">
        <v>27</v>
      </c>
      <c r="J70" s="6">
        <v>7</v>
      </c>
      <c r="K70" s="15">
        <v>3000</v>
      </c>
      <c r="L70" s="12"/>
      <c r="M70" s="11">
        <f t="shared" si="6"/>
        <v>21000</v>
      </c>
      <c r="N70" s="12"/>
    </row>
    <row r="71" spans="1:14" ht="15.75" customHeight="1">
      <c r="A71" s="5">
        <v>47</v>
      </c>
      <c r="B71" s="13" t="s">
        <v>65</v>
      </c>
      <c r="C71" s="14"/>
      <c r="D71" s="14"/>
      <c r="E71" s="14"/>
      <c r="F71" s="14"/>
      <c r="G71" s="14"/>
      <c r="H71" s="12"/>
      <c r="I71" s="5" t="s">
        <v>27</v>
      </c>
      <c r="J71" s="6">
        <v>5</v>
      </c>
      <c r="K71" s="15">
        <v>1800</v>
      </c>
      <c r="L71" s="12"/>
      <c r="M71" s="11">
        <f t="shared" si="6"/>
        <v>9000</v>
      </c>
      <c r="N71" s="12"/>
    </row>
    <row r="72" spans="1:14" ht="15.75" customHeight="1">
      <c r="A72" s="5">
        <v>48</v>
      </c>
      <c r="B72" s="13" t="s">
        <v>66</v>
      </c>
      <c r="C72" s="14"/>
      <c r="D72" s="14"/>
      <c r="E72" s="14"/>
      <c r="F72" s="14"/>
      <c r="G72" s="14"/>
      <c r="H72" s="12"/>
      <c r="I72" s="5" t="s">
        <v>25</v>
      </c>
      <c r="J72" s="6">
        <v>4</v>
      </c>
      <c r="K72" s="15">
        <v>320</v>
      </c>
      <c r="L72" s="12"/>
      <c r="M72" s="11">
        <f t="shared" si="6"/>
        <v>1280</v>
      </c>
      <c r="N72" s="12"/>
    </row>
    <row r="73" spans="1:14" ht="15.75" customHeight="1">
      <c r="A73" s="5">
        <v>49</v>
      </c>
      <c r="B73" s="13" t="s">
        <v>67</v>
      </c>
      <c r="C73" s="14"/>
      <c r="D73" s="14"/>
      <c r="E73" s="14"/>
      <c r="F73" s="14"/>
      <c r="G73" s="14"/>
      <c r="H73" s="12"/>
      <c r="I73" s="5" t="s">
        <v>25</v>
      </c>
      <c r="J73" s="6">
        <v>8</v>
      </c>
      <c r="K73" s="15">
        <v>210</v>
      </c>
      <c r="L73" s="12"/>
      <c r="M73" s="11">
        <f t="shared" si="6"/>
        <v>1680</v>
      </c>
      <c r="N73" s="12"/>
    </row>
    <row r="74" spans="1:14" ht="15.75" customHeight="1">
      <c r="A74" s="5">
        <v>50</v>
      </c>
      <c r="B74" s="13" t="s">
        <v>101</v>
      </c>
      <c r="C74" s="14"/>
      <c r="D74" s="14"/>
      <c r="E74" s="14"/>
      <c r="F74" s="14"/>
      <c r="G74" s="14"/>
      <c r="H74" s="12"/>
      <c r="I74" s="5" t="s">
        <v>27</v>
      </c>
      <c r="J74" s="6">
        <v>2</v>
      </c>
      <c r="K74" s="15">
        <v>2500</v>
      </c>
      <c r="L74" s="12"/>
      <c r="M74" s="11">
        <f t="shared" ref="M74" si="8">J74*K74</f>
        <v>5000</v>
      </c>
      <c r="N74" s="12"/>
    </row>
    <row r="75" spans="1:14" ht="15.75" customHeight="1">
      <c r="A75" s="5">
        <v>51</v>
      </c>
      <c r="B75" s="13" t="s">
        <v>68</v>
      </c>
      <c r="C75" s="14"/>
      <c r="D75" s="14"/>
      <c r="E75" s="14"/>
      <c r="F75" s="14"/>
      <c r="G75" s="14"/>
      <c r="H75" s="12"/>
      <c r="I75" s="5" t="s">
        <v>27</v>
      </c>
      <c r="J75" s="6">
        <v>1</v>
      </c>
      <c r="K75" s="15">
        <v>1800</v>
      </c>
      <c r="L75" s="12"/>
      <c r="M75" s="11">
        <f t="shared" si="6"/>
        <v>1800</v>
      </c>
      <c r="N75" s="12"/>
    </row>
    <row r="76" spans="1:14" ht="15.75" customHeight="1">
      <c r="A76" s="24" t="s">
        <v>69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2"/>
    </row>
    <row r="77" spans="1:14" ht="15.75" customHeight="1">
      <c r="A77" s="5">
        <v>52</v>
      </c>
      <c r="B77" s="13" t="s">
        <v>70</v>
      </c>
      <c r="C77" s="14"/>
      <c r="D77" s="14"/>
      <c r="E77" s="14"/>
      <c r="F77" s="14"/>
      <c r="G77" s="14"/>
      <c r="H77" s="12"/>
      <c r="I77" s="5" t="s">
        <v>25</v>
      </c>
      <c r="J77" s="6">
        <v>30</v>
      </c>
      <c r="K77" s="15">
        <v>240</v>
      </c>
      <c r="L77" s="12"/>
      <c r="M77" s="15">
        <f t="shared" ref="M77:M91" si="9">J77*K77</f>
        <v>7200</v>
      </c>
      <c r="N77" s="12"/>
    </row>
    <row r="78" spans="1:14" ht="15.75" customHeight="1">
      <c r="A78" s="5">
        <v>53</v>
      </c>
      <c r="B78" s="13" t="s">
        <v>71</v>
      </c>
      <c r="C78" s="14"/>
      <c r="D78" s="14"/>
      <c r="E78" s="14"/>
      <c r="F78" s="14"/>
      <c r="G78" s="14"/>
      <c r="H78" s="12"/>
      <c r="I78" s="5" t="s">
        <v>25</v>
      </c>
      <c r="J78" s="6">
        <v>30</v>
      </c>
      <c r="K78" s="15">
        <v>40</v>
      </c>
      <c r="L78" s="12"/>
      <c r="M78" s="11">
        <f t="shared" si="9"/>
        <v>1200</v>
      </c>
      <c r="N78" s="12"/>
    </row>
    <row r="79" spans="1:14" ht="15.75" customHeight="1">
      <c r="A79" s="5">
        <v>54</v>
      </c>
      <c r="B79" s="13" t="s">
        <v>72</v>
      </c>
      <c r="C79" s="14"/>
      <c r="D79" s="14"/>
      <c r="E79" s="14"/>
      <c r="F79" s="14"/>
      <c r="G79" s="14"/>
      <c r="H79" s="12"/>
      <c r="I79" s="5" t="s">
        <v>25</v>
      </c>
      <c r="J79" s="6">
        <v>300</v>
      </c>
      <c r="K79" s="15">
        <v>80</v>
      </c>
      <c r="L79" s="12"/>
      <c r="M79" s="15">
        <f t="shared" si="9"/>
        <v>24000</v>
      </c>
      <c r="N79" s="12"/>
    </row>
    <row r="80" spans="1:14" ht="15.75" customHeight="1">
      <c r="A80" s="5">
        <v>55</v>
      </c>
      <c r="B80" s="13" t="s">
        <v>73</v>
      </c>
      <c r="C80" s="14"/>
      <c r="D80" s="14"/>
      <c r="E80" s="14"/>
      <c r="F80" s="14"/>
      <c r="G80" s="14"/>
      <c r="H80" s="12"/>
      <c r="I80" s="5" t="s">
        <v>25</v>
      </c>
      <c r="J80" s="6">
        <v>80</v>
      </c>
      <c r="K80" s="15">
        <v>60</v>
      </c>
      <c r="L80" s="12"/>
      <c r="M80" s="15">
        <f t="shared" si="9"/>
        <v>4800</v>
      </c>
      <c r="N80" s="12"/>
    </row>
    <row r="81" spans="1:16" ht="15.75" customHeight="1">
      <c r="A81" s="5">
        <v>56</v>
      </c>
      <c r="B81" s="13" t="s">
        <v>74</v>
      </c>
      <c r="C81" s="14"/>
      <c r="D81" s="14"/>
      <c r="E81" s="14"/>
      <c r="F81" s="14"/>
      <c r="G81" s="14"/>
      <c r="H81" s="12"/>
      <c r="I81" s="5" t="s">
        <v>27</v>
      </c>
      <c r="J81" s="6">
        <v>43</v>
      </c>
      <c r="K81" s="15">
        <v>430</v>
      </c>
      <c r="L81" s="12"/>
      <c r="M81" s="15">
        <f t="shared" si="9"/>
        <v>18490</v>
      </c>
      <c r="N81" s="12"/>
    </row>
    <row r="82" spans="1:16" ht="15.75" customHeight="1">
      <c r="A82" s="5">
        <v>57</v>
      </c>
      <c r="B82" s="13" t="s">
        <v>75</v>
      </c>
      <c r="C82" s="14"/>
      <c r="D82" s="14"/>
      <c r="E82" s="14"/>
      <c r="F82" s="14"/>
      <c r="G82" s="14"/>
      <c r="H82" s="12"/>
      <c r="I82" s="5" t="s">
        <v>27</v>
      </c>
      <c r="J82" s="6">
        <v>43</v>
      </c>
      <c r="K82" s="15">
        <v>50</v>
      </c>
      <c r="L82" s="12"/>
      <c r="M82" s="15">
        <f t="shared" si="9"/>
        <v>2150</v>
      </c>
      <c r="N82" s="12"/>
    </row>
    <row r="83" spans="1:16" ht="15.75" customHeight="1">
      <c r="A83" s="5">
        <v>58</v>
      </c>
      <c r="B83" s="13" t="s">
        <v>76</v>
      </c>
      <c r="C83" s="14"/>
      <c r="D83" s="14"/>
      <c r="E83" s="14"/>
      <c r="F83" s="14"/>
      <c r="G83" s="14"/>
      <c r="H83" s="12"/>
      <c r="I83" s="5" t="s">
        <v>27</v>
      </c>
      <c r="J83" s="6">
        <v>43</v>
      </c>
      <c r="K83" s="15">
        <v>220</v>
      </c>
      <c r="L83" s="12"/>
      <c r="M83" s="15">
        <f t="shared" si="9"/>
        <v>9460</v>
      </c>
      <c r="N83" s="12"/>
    </row>
    <row r="84" spans="1:16" ht="15.75" customHeight="1">
      <c r="A84" s="5">
        <v>59</v>
      </c>
      <c r="B84" s="13" t="s">
        <v>77</v>
      </c>
      <c r="C84" s="14"/>
      <c r="D84" s="14"/>
      <c r="E84" s="14"/>
      <c r="F84" s="14"/>
      <c r="G84" s="14"/>
      <c r="H84" s="12"/>
      <c r="I84" s="5" t="s">
        <v>27</v>
      </c>
      <c r="J84" s="6">
        <v>1</v>
      </c>
      <c r="K84" s="15">
        <v>1250</v>
      </c>
      <c r="L84" s="12"/>
      <c r="M84" s="11">
        <f t="shared" si="9"/>
        <v>1250</v>
      </c>
      <c r="N84" s="12"/>
    </row>
    <row r="85" spans="1:16" ht="15.75" customHeight="1">
      <c r="A85" s="5">
        <v>60</v>
      </c>
      <c r="B85" s="13" t="s">
        <v>78</v>
      </c>
      <c r="C85" s="14"/>
      <c r="D85" s="14"/>
      <c r="E85" s="14"/>
      <c r="F85" s="14"/>
      <c r="G85" s="14"/>
      <c r="H85" s="12"/>
      <c r="I85" s="5" t="s">
        <v>27</v>
      </c>
      <c r="J85" s="6">
        <v>1</v>
      </c>
      <c r="K85" s="15">
        <v>4750</v>
      </c>
      <c r="L85" s="12"/>
      <c r="M85" s="15">
        <f t="shared" si="9"/>
        <v>4750</v>
      </c>
      <c r="N85" s="12"/>
    </row>
    <row r="86" spans="1:16" ht="15.75" customHeight="1">
      <c r="A86" s="5">
        <v>61</v>
      </c>
      <c r="B86" s="13" t="s">
        <v>100</v>
      </c>
      <c r="C86" s="14"/>
      <c r="D86" s="14"/>
      <c r="E86" s="14"/>
      <c r="F86" s="14"/>
      <c r="G86" s="14"/>
      <c r="H86" s="12"/>
      <c r="I86" s="5" t="s">
        <v>27</v>
      </c>
      <c r="J86" s="6">
        <v>3</v>
      </c>
      <c r="K86" s="15">
        <v>420</v>
      </c>
      <c r="L86" s="12"/>
      <c r="M86" s="15">
        <f t="shared" ref="M86" si="10">J86*K86</f>
        <v>1260</v>
      </c>
      <c r="N86" s="12"/>
    </row>
    <row r="87" spans="1:16" ht="15.75" customHeight="1">
      <c r="A87" s="5">
        <v>62</v>
      </c>
      <c r="B87" s="13" t="s">
        <v>99</v>
      </c>
      <c r="C87" s="14"/>
      <c r="D87" s="14"/>
      <c r="E87" s="14"/>
      <c r="F87" s="14"/>
      <c r="G87" s="14"/>
      <c r="H87" s="12"/>
      <c r="I87" s="5" t="s">
        <v>27</v>
      </c>
      <c r="J87" s="6">
        <v>4</v>
      </c>
      <c r="K87" s="15">
        <v>420</v>
      </c>
      <c r="L87" s="12"/>
      <c r="M87" s="15">
        <f t="shared" si="9"/>
        <v>1680</v>
      </c>
      <c r="N87" s="12"/>
    </row>
    <row r="88" spans="1:16" ht="15.75" customHeight="1">
      <c r="A88" s="5">
        <v>63</v>
      </c>
      <c r="B88" s="13" t="s">
        <v>79</v>
      </c>
      <c r="C88" s="14"/>
      <c r="D88" s="14"/>
      <c r="E88" s="14"/>
      <c r="F88" s="14"/>
      <c r="G88" s="14"/>
      <c r="H88" s="12"/>
      <c r="I88" s="5" t="s">
        <v>27</v>
      </c>
      <c r="J88" s="6">
        <v>17</v>
      </c>
      <c r="K88" s="15">
        <v>450</v>
      </c>
      <c r="L88" s="12"/>
      <c r="M88" s="15">
        <f t="shared" si="9"/>
        <v>7650</v>
      </c>
      <c r="N88" s="12"/>
    </row>
    <row r="89" spans="1:16" ht="15.75" customHeight="1">
      <c r="A89" s="5">
        <v>64</v>
      </c>
      <c r="B89" s="13" t="s">
        <v>80</v>
      </c>
      <c r="C89" s="14"/>
      <c r="D89" s="14"/>
      <c r="E89" s="14"/>
      <c r="F89" s="14"/>
      <c r="G89" s="14"/>
      <c r="H89" s="12"/>
      <c r="I89" s="5" t="s">
        <v>27</v>
      </c>
      <c r="J89" s="6">
        <v>4</v>
      </c>
      <c r="K89" s="15">
        <v>450</v>
      </c>
      <c r="L89" s="12"/>
      <c r="M89" s="11">
        <f t="shared" si="9"/>
        <v>1800</v>
      </c>
      <c r="N89" s="12"/>
    </row>
    <row r="90" spans="1:16" ht="15.75" customHeight="1">
      <c r="A90" s="5">
        <v>65</v>
      </c>
      <c r="B90" s="13" t="s">
        <v>81</v>
      </c>
      <c r="C90" s="14"/>
      <c r="D90" s="14"/>
      <c r="E90" s="14"/>
      <c r="F90" s="14"/>
      <c r="G90" s="14"/>
      <c r="H90" s="12"/>
      <c r="I90" s="5" t="s">
        <v>27</v>
      </c>
      <c r="J90" s="6">
        <v>2</v>
      </c>
      <c r="K90" s="15">
        <v>876</v>
      </c>
      <c r="L90" s="12"/>
      <c r="M90" s="15">
        <f t="shared" si="9"/>
        <v>1752</v>
      </c>
      <c r="N90" s="12"/>
    </row>
    <row r="91" spans="1:16" s="10" customFormat="1">
      <c r="A91" s="5">
        <v>66</v>
      </c>
      <c r="B91" s="18" t="s">
        <v>104</v>
      </c>
      <c r="C91" s="18"/>
      <c r="D91" s="18"/>
      <c r="E91" s="18"/>
      <c r="F91" s="18"/>
      <c r="G91" s="18"/>
      <c r="H91" s="18"/>
      <c r="I91" s="8" t="s">
        <v>27</v>
      </c>
      <c r="J91" s="9">
        <v>1</v>
      </c>
      <c r="K91" s="19">
        <v>5000</v>
      </c>
      <c r="L91" s="19"/>
      <c r="M91" s="20">
        <f t="shared" si="9"/>
        <v>5000</v>
      </c>
      <c r="N91" s="21"/>
    </row>
    <row r="92" spans="1:16" ht="15.75" customHeight="1">
      <c r="A92" s="5">
        <v>67</v>
      </c>
      <c r="B92" s="13" t="s">
        <v>82</v>
      </c>
      <c r="C92" s="14"/>
      <c r="D92" s="14"/>
      <c r="E92" s="14"/>
      <c r="F92" s="14"/>
      <c r="G92" s="14"/>
      <c r="H92" s="12"/>
      <c r="I92" s="5" t="s">
        <v>27</v>
      </c>
      <c r="J92" s="6">
        <v>2</v>
      </c>
      <c r="K92" s="15">
        <v>900</v>
      </c>
      <c r="L92" s="12"/>
      <c r="M92" s="11">
        <f>J92*K92</f>
        <v>1800</v>
      </c>
      <c r="N92" s="12"/>
    </row>
    <row r="93" spans="1:16" ht="15.75" customHeight="1">
      <c r="A93" s="3"/>
      <c r="B93" s="33" t="s">
        <v>83</v>
      </c>
      <c r="C93" s="34"/>
      <c r="D93" s="34"/>
      <c r="E93" s="34"/>
      <c r="F93" s="34"/>
      <c r="G93" s="34"/>
      <c r="H93" s="35"/>
      <c r="I93" s="3" t="s">
        <v>84</v>
      </c>
      <c r="J93" s="3"/>
      <c r="K93" s="36"/>
      <c r="L93" s="35"/>
      <c r="M93" s="37">
        <f>SUM(M19:N92)</f>
        <v>527089.25</v>
      </c>
      <c r="N93" s="35"/>
      <c r="O93" s="49"/>
      <c r="P93" s="26"/>
    </row>
    <row r="94" spans="1:16" ht="15.75" customHeight="1">
      <c r="A94" s="3"/>
      <c r="B94" s="33" t="s">
        <v>85</v>
      </c>
      <c r="C94" s="34"/>
      <c r="D94" s="34"/>
      <c r="E94" s="34"/>
      <c r="F94" s="34"/>
      <c r="G94" s="34"/>
      <c r="H94" s="35"/>
      <c r="I94" s="3"/>
      <c r="J94" s="3"/>
      <c r="K94" s="54">
        <v>0.06</v>
      </c>
      <c r="L94" s="35"/>
      <c r="M94" s="37">
        <f>K94*M93</f>
        <v>31625.355</v>
      </c>
      <c r="N94" s="35"/>
      <c r="O94" s="49"/>
      <c r="P94" s="26"/>
    </row>
    <row r="95" spans="1:16" ht="15.75" customHeight="1">
      <c r="A95" s="3"/>
      <c r="B95" s="33" t="s">
        <v>83</v>
      </c>
      <c r="C95" s="34"/>
      <c r="D95" s="34"/>
      <c r="E95" s="34"/>
      <c r="F95" s="34"/>
      <c r="G95" s="34"/>
      <c r="H95" s="35"/>
      <c r="I95" s="3" t="s">
        <v>84</v>
      </c>
      <c r="J95" s="3"/>
      <c r="K95" s="36"/>
      <c r="L95" s="35"/>
      <c r="M95" s="37">
        <f>M93-M94</f>
        <v>495463.89500000002</v>
      </c>
      <c r="N95" s="35"/>
      <c r="O95" s="49"/>
      <c r="P95" s="26"/>
    </row>
    <row r="96" spans="1:16" ht="15.75" customHeight="1"/>
    <row r="97" spans="1:14" ht="15.75" customHeight="1">
      <c r="A97" s="31" t="s">
        <v>118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.75" customHeight="1">
      <c r="A100" s="30" t="s">
        <v>86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 customHeight="1">
      <c r="A102" s="31" t="s">
        <v>87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 customHeight="1">
      <c r="A106" s="30" t="s">
        <v>88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.75" customHeight="1">
      <c r="A109" s="30" t="s">
        <v>89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.75" customHeight="1"/>
    <row r="112" spans="1:14" ht="15.75" customHeight="1">
      <c r="A112" s="25" t="s">
        <v>90</v>
      </c>
      <c r="B112" s="26"/>
      <c r="C112" s="26"/>
      <c r="D112" s="26"/>
      <c r="E112" s="26"/>
      <c r="F112" s="26"/>
      <c r="G112" s="26"/>
      <c r="H112" s="25" t="s">
        <v>91</v>
      </c>
      <c r="I112" s="26"/>
      <c r="J112" s="26"/>
      <c r="K112" s="26"/>
      <c r="L112" s="26"/>
      <c r="M112" s="26"/>
      <c r="N112" s="26"/>
    </row>
    <row r="113" spans="1:14" ht="15.75" customHeight="1">
      <c r="A113" s="30" t="s">
        <v>92</v>
      </c>
      <c r="B113" s="26"/>
      <c r="C113" s="26"/>
      <c r="D113" s="26"/>
      <c r="E113" s="26"/>
      <c r="F113" s="26"/>
      <c r="G113" s="26"/>
      <c r="H113" s="16" t="s">
        <v>108</v>
      </c>
      <c r="I113" s="16"/>
      <c r="J113" s="16"/>
      <c r="K113" s="16"/>
      <c r="L113" s="16"/>
      <c r="M113" s="16"/>
      <c r="N113" s="16"/>
    </row>
    <row r="114" spans="1:14" ht="15.75" customHeight="1">
      <c r="A114" s="26"/>
      <c r="B114" s="26"/>
      <c r="C114" s="26"/>
      <c r="D114" s="26"/>
      <c r="E114" s="26"/>
      <c r="F114" s="26"/>
      <c r="G114" s="26"/>
      <c r="H114" s="17" t="s">
        <v>109</v>
      </c>
      <c r="I114" s="17"/>
      <c r="J114" s="17"/>
      <c r="K114" s="17"/>
      <c r="L114" s="17"/>
      <c r="M114" s="17"/>
      <c r="N114" s="17"/>
    </row>
    <row r="115" spans="1:14" ht="22.5" customHeight="1">
      <c r="A115" s="26"/>
      <c r="B115" s="26"/>
      <c r="C115" s="26"/>
      <c r="D115" s="26"/>
      <c r="E115" s="26"/>
      <c r="F115" s="26"/>
      <c r="G115" s="26"/>
      <c r="H115" s="51" t="s">
        <v>110</v>
      </c>
      <c r="I115" s="51"/>
      <c r="J115" s="51"/>
      <c r="K115" s="51"/>
      <c r="L115" s="51"/>
      <c r="M115" s="51"/>
      <c r="N115" s="51"/>
    </row>
    <row r="116" spans="1:14" ht="15.75" customHeight="1">
      <c r="A116" s="26"/>
      <c r="B116" s="26"/>
      <c r="C116" s="26"/>
      <c r="D116" s="26"/>
      <c r="E116" s="26"/>
      <c r="F116" s="26"/>
      <c r="G116" s="26"/>
      <c r="H116" s="51" t="s">
        <v>111</v>
      </c>
      <c r="I116" s="51"/>
      <c r="J116" s="51"/>
      <c r="K116" s="51"/>
      <c r="L116" s="51"/>
      <c r="M116" s="51"/>
      <c r="N116" s="51"/>
    </row>
    <row r="117" spans="1:14" ht="15.75" customHeight="1">
      <c r="A117" s="26"/>
      <c r="B117" s="26"/>
      <c r="C117" s="26"/>
      <c r="D117" s="26"/>
      <c r="E117" s="26"/>
      <c r="F117" s="26"/>
      <c r="G117" s="26"/>
      <c r="H117" s="51"/>
      <c r="I117" s="51"/>
      <c r="J117" s="51"/>
      <c r="K117" s="51"/>
      <c r="L117" s="51"/>
      <c r="M117" s="51"/>
      <c r="N117" s="51"/>
    </row>
    <row r="118" spans="1:14" ht="15.75" customHeight="1">
      <c r="A118" s="26"/>
      <c r="B118" s="26"/>
      <c r="C118" s="26"/>
      <c r="D118" s="26"/>
      <c r="E118" s="26"/>
      <c r="F118" s="26"/>
      <c r="G118" s="26"/>
      <c r="H118" s="27" t="s">
        <v>112</v>
      </c>
      <c r="I118" s="27"/>
      <c r="J118" s="27"/>
      <c r="K118" s="27"/>
      <c r="L118" s="27"/>
      <c r="M118" s="27"/>
      <c r="N118" s="27"/>
    </row>
    <row r="119" spans="1:14" ht="15.75" customHeight="1">
      <c r="A119" s="26"/>
      <c r="B119" s="26"/>
      <c r="C119" s="26"/>
      <c r="D119" s="26"/>
      <c r="E119" s="26"/>
      <c r="F119" s="26"/>
      <c r="G119" s="26"/>
      <c r="H119" s="27"/>
      <c r="I119" s="27"/>
      <c r="J119" s="27"/>
      <c r="K119" s="27"/>
      <c r="L119" s="27"/>
      <c r="M119" s="27"/>
      <c r="N119" s="27"/>
    </row>
    <row r="120" spans="1:14" ht="15.75" customHeight="1">
      <c r="A120" s="26"/>
      <c r="B120" s="26"/>
      <c r="C120" s="26"/>
      <c r="D120" s="26"/>
      <c r="E120" s="26"/>
      <c r="F120" s="26"/>
      <c r="G120" s="26"/>
      <c r="H120" s="16" t="s">
        <v>113</v>
      </c>
      <c r="I120" s="16"/>
      <c r="J120" s="16"/>
      <c r="K120" s="16"/>
      <c r="L120" s="16"/>
      <c r="M120" s="16"/>
      <c r="N120" s="16"/>
    </row>
    <row r="121" spans="1:14" ht="15.75" customHeight="1">
      <c r="A121" s="26"/>
      <c r="B121" s="26"/>
      <c r="C121" s="26"/>
      <c r="D121" s="26"/>
      <c r="E121" s="26"/>
      <c r="F121" s="26"/>
      <c r="G121" s="26"/>
    </row>
    <row r="122" spans="1:14" ht="15.75" customHeight="1">
      <c r="H122" s="29"/>
      <c r="I122" s="26"/>
      <c r="J122" s="26"/>
      <c r="K122" s="26"/>
      <c r="L122" s="31" t="s">
        <v>93</v>
      </c>
      <c r="M122" s="32"/>
      <c r="N122" s="32"/>
    </row>
    <row r="123" spans="1:14" ht="15.75" customHeight="1">
      <c r="A123" s="29" t="s">
        <v>94</v>
      </c>
      <c r="B123" s="26"/>
      <c r="C123" s="26"/>
      <c r="D123" s="26"/>
      <c r="E123" s="28" t="s">
        <v>95</v>
      </c>
      <c r="F123" s="26"/>
      <c r="G123" s="26"/>
      <c r="H123" s="52" t="s">
        <v>114</v>
      </c>
      <c r="I123" s="52"/>
      <c r="J123" s="52"/>
      <c r="K123" s="52"/>
      <c r="L123" s="53" t="s">
        <v>93</v>
      </c>
      <c r="M123" s="53"/>
      <c r="N123" s="53"/>
    </row>
    <row r="124" spans="1:14" ht="15.75" customHeight="1">
      <c r="A124" s="50" t="s">
        <v>96</v>
      </c>
      <c r="B124" s="26"/>
      <c r="C124" s="26"/>
      <c r="D124" s="26"/>
      <c r="E124" s="50" t="s">
        <v>97</v>
      </c>
      <c r="F124" s="26"/>
      <c r="G124" s="26"/>
      <c r="H124" s="50" t="s">
        <v>96</v>
      </c>
      <c r="I124" s="26"/>
      <c r="J124" s="26"/>
      <c r="K124" s="26"/>
      <c r="L124" s="50" t="s">
        <v>97</v>
      </c>
      <c r="M124" s="26"/>
      <c r="N124" s="26"/>
    </row>
  </sheetData>
  <mergeCells count="258">
    <mergeCell ref="K46:L46"/>
    <mergeCell ref="M55:N55"/>
    <mergeCell ref="B51:H51"/>
    <mergeCell ref="K51:L51"/>
    <mergeCell ref="M51:N51"/>
    <mergeCell ref="B54:H54"/>
    <mergeCell ref="K54:L54"/>
    <mergeCell ref="M54:N54"/>
    <mergeCell ref="B47:H47"/>
    <mergeCell ref="K47:L47"/>
    <mergeCell ref="M47:N47"/>
    <mergeCell ref="B48:H48"/>
    <mergeCell ref="K48:L48"/>
    <mergeCell ref="M48:N48"/>
    <mergeCell ref="B49:H49"/>
    <mergeCell ref="K49:L49"/>
    <mergeCell ref="K35:L35"/>
    <mergeCell ref="B35:H35"/>
    <mergeCell ref="B43:H43"/>
    <mergeCell ref="K43:L43"/>
    <mergeCell ref="M43:N43"/>
    <mergeCell ref="B44:H44"/>
    <mergeCell ref="K44:L44"/>
    <mergeCell ref="B41:H41"/>
    <mergeCell ref="K41:L41"/>
    <mergeCell ref="M44:N44"/>
    <mergeCell ref="B40:H40"/>
    <mergeCell ref="K36:L36"/>
    <mergeCell ref="B36:H36"/>
    <mergeCell ref="B38:H38"/>
    <mergeCell ref="K38:L38"/>
    <mergeCell ref="M38:N38"/>
    <mergeCell ref="B39:H39"/>
    <mergeCell ref="K39:L39"/>
    <mergeCell ref="O95:P95"/>
    <mergeCell ref="B95:H95"/>
    <mergeCell ref="K95:L95"/>
    <mergeCell ref="M95:N95"/>
    <mergeCell ref="K40:L40"/>
    <mergeCell ref="M40:N40"/>
    <mergeCell ref="A37:N37"/>
    <mergeCell ref="M66:N66"/>
    <mergeCell ref="B59:H59"/>
    <mergeCell ref="K59:L59"/>
    <mergeCell ref="M59:N59"/>
    <mergeCell ref="B60:H60"/>
    <mergeCell ref="M60:N60"/>
    <mergeCell ref="B61:H61"/>
    <mergeCell ref="M41:N41"/>
    <mergeCell ref="B42:H42"/>
    <mergeCell ref="K42:L42"/>
    <mergeCell ref="M42:N42"/>
    <mergeCell ref="K53:L53"/>
    <mergeCell ref="M53:N53"/>
    <mergeCell ref="B45:H45"/>
    <mergeCell ref="K45:L45"/>
    <mergeCell ref="M45:N45"/>
    <mergeCell ref="B46:H46"/>
    <mergeCell ref="A97:N99"/>
    <mergeCell ref="A100:N101"/>
    <mergeCell ref="B92:H92"/>
    <mergeCell ref="K92:L92"/>
    <mergeCell ref="A124:D124"/>
    <mergeCell ref="E124:G124"/>
    <mergeCell ref="H124:K124"/>
    <mergeCell ref="L124:N124"/>
    <mergeCell ref="H115:N115"/>
    <mergeCell ref="H116:N117"/>
    <mergeCell ref="H123:K123"/>
    <mergeCell ref="L123:N123"/>
    <mergeCell ref="B94:H94"/>
    <mergeCell ref="K94:L94"/>
    <mergeCell ref="O94:P94"/>
    <mergeCell ref="M35:N35"/>
    <mergeCell ref="M94:N94"/>
    <mergeCell ref="M92:N92"/>
    <mergeCell ref="M49:N49"/>
    <mergeCell ref="M36:N36"/>
    <mergeCell ref="M39:N39"/>
    <mergeCell ref="K28:L28"/>
    <mergeCell ref="M28:N28"/>
    <mergeCell ref="K33:L33"/>
    <mergeCell ref="K34:L34"/>
    <mergeCell ref="K31:L31"/>
    <mergeCell ref="K30:L30"/>
    <mergeCell ref="O93:P93"/>
    <mergeCell ref="K82:L82"/>
    <mergeCell ref="K83:L83"/>
    <mergeCell ref="K78:L78"/>
    <mergeCell ref="M78:N78"/>
    <mergeCell ref="K67:L67"/>
    <mergeCell ref="M67:N67"/>
    <mergeCell ref="K60:L60"/>
    <mergeCell ref="K61:L61"/>
    <mergeCell ref="M61:N61"/>
    <mergeCell ref="A50:N50"/>
    <mergeCell ref="B25:H25"/>
    <mergeCell ref="M26:N26"/>
    <mergeCell ref="B28:H28"/>
    <mergeCell ref="B27:H27"/>
    <mergeCell ref="B18:H18"/>
    <mergeCell ref="A19:N19"/>
    <mergeCell ref="A20:N20"/>
    <mergeCell ref="B21:H21"/>
    <mergeCell ref="B24:H24"/>
    <mergeCell ref="K18:L18"/>
    <mergeCell ref="K21:L21"/>
    <mergeCell ref="K24:L24"/>
    <mergeCell ref="K23:L23"/>
    <mergeCell ref="K22:L22"/>
    <mergeCell ref="B23:H23"/>
    <mergeCell ref="B22:H22"/>
    <mergeCell ref="K25:L25"/>
    <mergeCell ref="M25:N25"/>
    <mergeCell ref="M18:N18"/>
    <mergeCell ref="M21:N21"/>
    <mergeCell ref="M24:N24"/>
    <mergeCell ref="J16:J17"/>
    <mergeCell ref="K16:N16"/>
    <mergeCell ref="K17:L17"/>
    <mergeCell ref="M17:N17"/>
    <mergeCell ref="L4:N4"/>
    <mergeCell ref="B5:M5"/>
    <mergeCell ref="A7:M7"/>
    <mergeCell ref="A8:N13"/>
    <mergeCell ref="A14:M14"/>
    <mergeCell ref="B16:H17"/>
    <mergeCell ref="I16:I17"/>
    <mergeCell ref="B33:H33"/>
    <mergeCell ref="M33:N33"/>
    <mergeCell ref="B34:H34"/>
    <mergeCell ref="B30:H30"/>
    <mergeCell ref="M30:N30"/>
    <mergeCell ref="B26:H26"/>
    <mergeCell ref="K26:L26"/>
    <mergeCell ref="K27:L27"/>
    <mergeCell ref="M27:N27"/>
    <mergeCell ref="B29:H29"/>
    <mergeCell ref="K29:L29"/>
    <mergeCell ref="M29:N29"/>
    <mergeCell ref="K32:L32"/>
    <mergeCell ref="M32:N32"/>
    <mergeCell ref="M34:N34"/>
    <mergeCell ref="M23:N23"/>
    <mergeCell ref="M22:N22"/>
    <mergeCell ref="H112:N112"/>
    <mergeCell ref="H118:N119"/>
    <mergeCell ref="E123:G123"/>
    <mergeCell ref="H122:K122"/>
    <mergeCell ref="A106:N108"/>
    <mergeCell ref="A109:N110"/>
    <mergeCell ref="A112:G112"/>
    <mergeCell ref="A102:N105"/>
    <mergeCell ref="A113:G121"/>
    <mergeCell ref="A123:D123"/>
    <mergeCell ref="H120:N120"/>
    <mergeCell ref="L122:N122"/>
    <mergeCell ref="B93:H93"/>
    <mergeCell ref="K93:L93"/>
    <mergeCell ref="M93:N93"/>
    <mergeCell ref="M88:N88"/>
    <mergeCell ref="B89:H89"/>
    <mergeCell ref="K89:L89"/>
    <mergeCell ref="M89:N89"/>
    <mergeCell ref="B32:H32"/>
    <mergeCell ref="B31:H31"/>
    <mergeCell ref="M31:N31"/>
    <mergeCell ref="B90:H90"/>
    <mergeCell ref="K90:L90"/>
    <mergeCell ref="K85:L85"/>
    <mergeCell ref="K87:L87"/>
    <mergeCell ref="M90:N90"/>
    <mergeCell ref="B84:H84"/>
    <mergeCell ref="K84:L84"/>
    <mergeCell ref="M84:N84"/>
    <mergeCell ref="B85:H85"/>
    <mergeCell ref="M85:N85"/>
    <mergeCell ref="B87:H87"/>
    <mergeCell ref="M87:N87"/>
    <mergeCell ref="B81:H81"/>
    <mergeCell ref="K81:L81"/>
    <mergeCell ref="M81:N81"/>
    <mergeCell ref="B82:H82"/>
    <mergeCell ref="M82:N82"/>
    <mergeCell ref="B83:H83"/>
    <mergeCell ref="K79:L79"/>
    <mergeCell ref="K80:L80"/>
    <mergeCell ref="B88:H88"/>
    <mergeCell ref="K88:L88"/>
    <mergeCell ref="M79:N79"/>
    <mergeCell ref="B80:H80"/>
    <mergeCell ref="M80:N80"/>
    <mergeCell ref="M83:N83"/>
    <mergeCell ref="B79:H79"/>
    <mergeCell ref="B86:H86"/>
    <mergeCell ref="K86:L86"/>
    <mergeCell ref="M86:N86"/>
    <mergeCell ref="B78:H78"/>
    <mergeCell ref="K73:L73"/>
    <mergeCell ref="M73:N73"/>
    <mergeCell ref="B75:H75"/>
    <mergeCell ref="K75:L75"/>
    <mergeCell ref="M75:N75"/>
    <mergeCell ref="B77:H77"/>
    <mergeCell ref="K77:L77"/>
    <mergeCell ref="M77:N77"/>
    <mergeCell ref="B73:H73"/>
    <mergeCell ref="A76:N76"/>
    <mergeCell ref="B74:H74"/>
    <mergeCell ref="K74:L74"/>
    <mergeCell ref="M74:N74"/>
    <mergeCell ref="B70:H70"/>
    <mergeCell ref="K70:L70"/>
    <mergeCell ref="M70:N70"/>
    <mergeCell ref="B71:H71"/>
    <mergeCell ref="K71:L71"/>
    <mergeCell ref="M71:N71"/>
    <mergeCell ref="B72:H72"/>
    <mergeCell ref="K72:L72"/>
    <mergeCell ref="B68:H68"/>
    <mergeCell ref="B69:H69"/>
    <mergeCell ref="K68:L68"/>
    <mergeCell ref="M68:N68"/>
    <mergeCell ref="M72:N72"/>
    <mergeCell ref="M56:N56"/>
    <mergeCell ref="B67:H67"/>
    <mergeCell ref="B63:H63"/>
    <mergeCell ref="K63:L63"/>
    <mergeCell ref="M63:N63"/>
    <mergeCell ref="B65:H65"/>
    <mergeCell ref="K65:L65"/>
    <mergeCell ref="M65:N65"/>
    <mergeCell ref="B66:H66"/>
    <mergeCell ref="K66:L66"/>
    <mergeCell ref="M46:N46"/>
    <mergeCell ref="B64:H64"/>
    <mergeCell ref="K64:L64"/>
    <mergeCell ref="M64:N64"/>
    <mergeCell ref="H113:N113"/>
    <mergeCell ref="H114:N114"/>
    <mergeCell ref="B91:H91"/>
    <mergeCell ref="K91:L91"/>
    <mergeCell ref="M91:N91"/>
    <mergeCell ref="B58:H58"/>
    <mergeCell ref="K58:L58"/>
    <mergeCell ref="M58:N58"/>
    <mergeCell ref="B52:H52"/>
    <mergeCell ref="K52:L52"/>
    <mergeCell ref="B55:H55"/>
    <mergeCell ref="K55:L55"/>
    <mergeCell ref="K69:L69"/>
    <mergeCell ref="M69:N69"/>
    <mergeCell ref="A62:N62"/>
    <mergeCell ref="A57:N57"/>
    <mergeCell ref="M52:N52"/>
    <mergeCell ref="B53:H53"/>
    <mergeCell ref="B56:H56"/>
    <mergeCell ref="K56:L56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Улан</dc:creator>
  <cp:lastModifiedBy>Улан</cp:lastModifiedBy>
  <dcterms:created xsi:type="dcterms:W3CDTF">2019-08-09T20:38:58Z</dcterms:created>
  <dcterms:modified xsi:type="dcterms:W3CDTF">2019-09-05T18:06:15Z</dcterms:modified>
</cp:coreProperties>
</file>